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ktualizace SCLLD\"/>
    </mc:Choice>
  </mc:AlternateContent>
  <xr:revisionPtr revIDLastSave="0" documentId="13_ncr:1_{74D46290-BCB7-45C1-BD7D-37F74DCA7E3A}" xr6:coauthVersionLast="47" xr6:coauthVersionMax="47" xr10:uidLastSave="{00000000-0000-0000-0000-000000000000}"/>
  <bookViews>
    <workbookView xWindow="-120" yWindow="-120" windowWidth="29040" windowHeight="15840" xr2:uid="{F6AB1D11-A61A-4E9F-A505-9C6A4286BFE1}"/>
  </bookViews>
  <sheets>
    <sheet name="List1" sheetId="1" r:id="rId1"/>
  </sheets>
  <definedNames>
    <definedName name="_xlnm._FilterDatabase" localSheetId="0" hidden="1">List1!$A$1:$K$1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M15" i="1"/>
  <c r="N15" i="1"/>
  <c r="O15" i="1"/>
  <c r="P15" i="1"/>
  <c r="Q15" i="1"/>
  <c r="L15" i="1"/>
  <c r="F211" i="1"/>
  <c r="K14" i="1"/>
  <c r="K13" i="1"/>
  <c r="K11" i="1"/>
  <c r="K10" i="1"/>
  <c r="K8" i="1"/>
  <c r="K7" i="1"/>
  <c r="K4" i="1"/>
  <c r="K3" i="1"/>
  <c r="K12" i="1"/>
  <c r="K9" i="1"/>
  <c r="K6" i="1"/>
  <c r="K5" i="1"/>
</calcChain>
</file>

<file path=xl/sharedStrings.xml><?xml version="1.0" encoding="utf-8"?>
<sst xmlns="http://schemas.openxmlformats.org/spreadsheetml/2006/main" count="1385" uniqueCount="634">
  <si>
    <t>1. Název žadatele:</t>
  </si>
  <si>
    <t>Projekt č. 1 spadá do oblasti:</t>
  </si>
  <si>
    <t>Název projektu:</t>
  </si>
  <si>
    <t>Místo realizace projektu:</t>
  </si>
  <si>
    <t>Stručný popis projektu:</t>
  </si>
  <si>
    <t>Předpokládané náklady projektu (v Kč)</t>
  </si>
  <si>
    <t>Předpokládaný rok/ roky realizace projektu</t>
  </si>
  <si>
    <t>Fáze připravenosti projektu</t>
  </si>
  <si>
    <t>Obec Sokolnice</t>
  </si>
  <si>
    <t>infrastruktura mateřských škol a dětských skupin</t>
  </si>
  <si>
    <t>Zkapacitnění MŠ</t>
  </si>
  <si>
    <t>Sokolnice, Zahradní ulice</t>
  </si>
  <si>
    <t>Přístavba 2. tříd MŠ - zkapacitnění stávajícího komplexu MŠ</t>
  </si>
  <si>
    <t>podaná žádost o stavební povolení</t>
  </si>
  <si>
    <t>Obec Kobylnice</t>
  </si>
  <si>
    <t>Přístavba MŠ Kobylnice</t>
  </si>
  <si>
    <t>Kobylnice</t>
  </si>
  <si>
    <t>Ke stávajícímu školskému areálu bude přistavěna MŠ se třemi učebnami pro 75 - 81 dětí.</t>
  </si>
  <si>
    <t>2022 - 2023</t>
  </si>
  <si>
    <t>probíhá projektování</t>
  </si>
  <si>
    <t>EKOKLUB PAMPELIŠKA, z.s.</t>
  </si>
  <si>
    <t xml:space="preserve">Lesní mateřská škola Pampeliška
</t>
  </si>
  <si>
    <t>Slavkov u Brna</t>
  </si>
  <si>
    <t xml:space="preserve">Vybudování Lesní mateřské školy zapsané do rejstříku škol a provozování této mateřské školy
</t>
  </si>
  <si>
    <t>potřebujeme pozemek, budovu, případně by možná šla opravit jedna již stávající budova, kde by bylo možné projekt realizovat, v tom případě by náklady byli nižší cca 800 000 Kč</t>
  </si>
  <si>
    <t>město Slavkov u Brna</t>
  </si>
  <si>
    <t>MŠ Koláčkovo náměstí</t>
  </si>
  <si>
    <t>přístavba ve dvorním traktu MŠ Koláčkovo nám.+ pořízení vybavení</t>
  </si>
  <si>
    <t>2023-25</t>
  </si>
  <si>
    <t>zajišťuje se projekt pro stavební povolení</t>
  </si>
  <si>
    <t>Mateřská škola Zvídálek, Komenského náměstí 495, Slavkov u Brna,příspěvková organizace</t>
  </si>
  <si>
    <t>Rozšíření kapacity mateřské školy Zvídálek na Koláčkově náměstí</t>
  </si>
  <si>
    <t>MŠ Zídálek,Koláčkovo náměstí 107, Slavkov u Brna</t>
  </si>
  <si>
    <t>Mateřská škola Kovalovice, okres Brno-venkov, příspěvková organizace</t>
  </si>
  <si>
    <t>Oprava hygienického zázemí MŠ Kovalovice</t>
  </si>
  <si>
    <t>Mateřská škola Kovalovice</t>
  </si>
  <si>
    <t xml:space="preserve">Rekonstrukce stávajícího sociálního zařízení spočívající ve výměně vodovodního a odpadního vedení, odstranění příček mezi umývárnou a WC dětí, napojení hygienického zázemí na denní místnost dětí v 2.NP, řešení vlhkosti zdiva v 1.NP odstraněním poruchy na ležaté kanalizaci, výměna obkladů a dlažby a zajištění úspory vody používáním senzorických vodovodních baterií. Součástí projektu je rekonstrukce elektorozvaděče. </t>
  </si>
  <si>
    <t>obec Hodějice</t>
  </si>
  <si>
    <t>přístavba MŠ</t>
  </si>
  <si>
    <t>Česká Republika</t>
  </si>
  <si>
    <t>navyšování kapacity MŠ a kuchyně</t>
  </si>
  <si>
    <t>Obec Velešovice</t>
  </si>
  <si>
    <t>půdní vestavba MŠ</t>
  </si>
  <si>
    <t>obec</t>
  </si>
  <si>
    <t>rozšíření MŠ o jednu třídu</t>
  </si>
  <si>
    <t>2021 - 2022</t>
  </si>
  <si>
    <t>připravuje se realizační PD</t>
  </si>
  <si>
    <t>Obec Viničné Šumice</t>
  </si>
  <si>
    <t>Výstavba nové mateřské školy</t>
  </si>
  <si>
    <t>obec Viničné Šumice</t>
  </si>
  <si>
    <t>výstavba nové mateřské školy</t>
  </si>
  <si>
    <t>Obec Lovčičky</t>
  </si>
  <si>
    <t>Rekonstrukce MŠ</t>
  </si>
  <si>
    <t>Lovčičky</t>
  </si>
  <si>
    <t>rekonstrukce MŠ</t>
  </si>
  <si>
    <t>do 2030</t>
  </si>
  <si>
    <t>vize</t>
  </si>
  <si>
    <t>Obec Šaratice</t>
  </si>
  <si>
    <t>Nová mateřská škola</t>
  </si>
  <si>
    <t xml:space="preserve">Nová mateřská škola pro tři samostatné třídy po 25 žácích </t>
  </si>
  <si>
    <t>2021 - 2023</t>
  </si>
  <si>
    <t>vydané stavební povolení s nabytím právní moci</t>
  </si>
  <si>
    <t>obec Kobylnice</t>
  </si>
  <si>
    <t>Navýšení kapacit MŠ Kobylnice</t>
  </si>
  <si>
    <t>navýšení kapacity MŠ ze 48 na 81 dětí. Jedná se o přístavbu v areálu MŠ</t>
  </si>
  <si>
    <t>Základní škola a Mateřská škola Podolí, příspěvková organizace</t>
  </si>
  <si>
    <t>Nástavba 2. NP budovy mateřské školy</t>
  </si>
  <si>
    <t>obec Podolí</t>
  </si>
  <si>
    <t>nástavba 2. NP budovy stávající mateřské školy, 2 třídy, navýšení kapacity mateřské školy</t>
  </si>
  <si>
    <t>2022 - 2027</t>
  </si>
  <si>
    <t>hotová projektová dokumentace</t>
  </si>
  <si>
    <t xml:space="preserve">Město Šlapanice </t>
  </si>
  <si>
    <t xml:space="preserve">MŠ Masarykovo náměstí </t>
  </si>
  <si>
    <t>Šlapanice</t>
  </si>
  <si>
    <t xml:space="preserve">Dobudování jedné třídy MŠ v budově </t>
  </si>
  <si>
    <t>Pampeliška dětská skupina</t>
  </si>
  <si>
    <t>rozšíření kapacity dětské skupiny z 12 až na 18 dětí, případně založení další dětské skupiny</t>
  </si>
  <si>
    <t>šlo by provést úpravy v budově města, pokud by zastupitelstvo souhlasilo a bylo to stavebně proveditelné</t>
  </si>
  <si>
    <t>vybavení nové mateřské školy</t>
  </si>
  <si>
    <t>MŠ Zvídálek, Koláčkovo náměstí 107, Slavkov u Brna</t>
  </si>
  <si>
    <t>vybavení jednotlivých tříd dle norem</t>
  </si>
  <si>
    <t>Rekonstrukce školní kuchyně</t>
  </si>
  <si>
    <t>MŠ Kovalovice</t>
  </si>
  <si>
    <t xml:space="preserve">Rekonstrukce školní kuchyně spočívající ve výměně vodovodního a odpadního vedení, výměna obkladů a dlažby. Součástí projektu je výměna dlažby v hlavní vstupní chodbě a oprava vnitřního schodiště školy. </t>
  </si>
  <si>
    <t>MŠ Zvídálek, Koláčkovo nám.  - zvyšování kvality podmínek</t>
  </si>
  <si>
    <t xml:space="preserve">Slavkov u Brna </t>
  </si>
  <si>
    <t>zvyšování kvality podmínek pro poskytování vzdělávání  - vnitřní vybavení; zařízení a technologické vybavení kuchyně, technické zázemí pro pedagogické a nepedagogické pracovníky včetně vybavení, vybavení přípravny jídel, venkovní vybavení - herní prvky; venkovní zahrada - výsadba zeleně,...</t>
  </si>
  <si>
    <t>2023-2025</t>
  </si>
  <si>
    <t>Navýšení kapacity mateřské školy</t>
  </si>
  <si>
    <t xml:space="preserve">stavba nové budovy MŠ </t>
  </si>
  <si>
    <t>Město Slavkov u Brna</t>
  </si>
  <si>
    <t>vybavení dětského hřiště při MŠ</t>
  </si>
  <si>
    <t>MŠ ZvZvídálek, Koláčkovo náměstí 107, Slavkov u Brna</t>
  </si>
  <si>
    <t>vybavení hřiště multifunkčními herními prvky</t>
  </si>
  <si>
    <t>Přírodní zahrada MŠ Kovalovice</t>
  </si>
  <si>
    <t>Revitalizace školní zahrady spočívající v úpravě terénu - rozdělení terénu na 2 terasy. Pořízení dřevěných didaktických panelů, kuličkodráhy, pozorovatelny, tříkomorového kompostéru, 2 vyvýšených záhonů, venkovní kuchyňky, mlhoviště, výsadby stromů a keřů, dráhy pro kola a koloběžky. Související práce - přívod vody k mlhovišti, nové oplocení se vstupní brankou a odpadkový koš.</t>
  </si>
  <si>
    <t>Realizace je plánovaná na podzim r. 2021</t>
  </si>
  <si>
    <t>Rozšíření kapacity, modernizace a úprava školní zahrady.</t>
  </si>
  <si>
    <t>Mokrá, Horákov</t>
  </si>
  <si>
    <t>"Komunitní centrum"</t>
  </si>
  <si>
    <t>Kojátky</t>
  </si>
  <si>
    <t>oprava, případně výměna střechy - dle zjištěného stavu, výměna tepelného zdroje, zateplení budovy a nová fasáda, rekonstrukce WC</t>
  </si>
  <si>
    <t>2022-2023</t>
  </si>
  <si>
    <t>2021 - výměna oken</t>
  </si>
  <si>
    <t>Přírodní zahrada mateřské školy</t>
  </si>
  <si>
    <t>zahrada mateřské školy Podolí</t>
  </si>
  <si>
    <t>vybudování přírodních relaxačních, vzdělávacích a herních prvků v zahradě mateřské školy</t>
  </si>
  <si>
    <t>2022, 2023</t>
  </si>
  <si>
    <t>Mokrá-Horákov</t>
  </si>
  <si>
    <t>Obec Kojátky</t>
  </si>
  <si>
    <t xml:space="preserve">zastřešení části střešní terasy </t>
  </si>
  <si>
    <t>MŠ Zvídálek, Komenského náměstí 495, Slavkov u Brna</t>
  </si>
  <si>
    <t>zastřešení části střešní terasy</t>
  </si>
  <si>
    <t>Vybavení logopedické třídy</t>
  </si>
  <si>
    <t xml:space="preserve">Vybavení třídy logopedickými pomůckami zaměřené na rozvoj a podporu komunikačních dovedností u dětí předškolního věku. </t>
  </si>
  <si>
    <t xml:space="preserve">Pomůcky jsou vybrány. </t>
  </si>
  <si>
    <t>Dopravní hřiště</t>
  </si>
  <si>
    <t>areál mateřské školy Podolí</t>
  </si>
  <si>
    <t>Vybudování dopravního hřiště s výukovými, herními a relaxačními prvky</t>
  </si>
  <si>
    <t>MŠ Husova</t>
  </si>
  <si>
    <t>Cílem je vybudování nové dvoutřídní MŠ.</t>
  </si>
  <si>
    <t>Město Šlapanice</t>
  </si>
  <si>
    <t>Heršpice</t>
  </si>
  <si>
    <t>infrastruktura základních škol</t>
  </si>
  <si>
    <t>rekonstrukce MŠ Heršpice</t>
  </si>
  <si>
    <t>Obec Heršpice</t>
  </si>
  <si>
    <t>Celková rekonstrukce staré budovy.</t>
  </si>
  <si>
    <t>město Bučovice</t>
  </si>
  <si>
    <t>Zvýšení kapacity ZŠ 711 Bučovice a ZŠ 710 Bučovice a školní kuchyně</t>
  </si>
  <si>
    <t xml:space="preserve">Předpokládaný nárůst počtu obyvatel Bučovic povede k vyčerpání volných kapacit obou základních škol. Vhodnou cestou pro získání nových učeben je realizace půdních vestaveb v budovách obou škol. Předpokládá se také vyčerpání kapacit školní kuchyně a jídelny, takže bude nutné jejich rozšíření. </t>
  </si>
  <si>
    <t>2024 až 2025</t>
  </si>
  <si>
    <t>ZŠ a MŠ Křižanovice, příspěvková organizace</t>
  </si>
  <si>
    <t>IT vybavení školy</t>
  </si>
  <si>
    <t>Křižanovice</t>
  </si>
  <si>
    <t>vybavení školy počítači, dataprojektory, interaktivními tabulemi</t>
  </si>
  <si>
    <t>2022 - 2024</t>
  </si>
  <si>
    <t>Základní škola Bučovice 711, příspěvková organizace</t>
  </si>
  <si>
    <t>počítačová učebna</t>
  </si>
  <si>
    <t>ZŠ Bučovice, Školní 711</t>
  </si>
  <si>
    <t>vybudování počítačové učebny za účelem zajištění výuky informatiky na ZŠ</t>
  </si>
  <si>
    <t>2021/2022</t>
  </si>
  <si>
    <t>Základní škola a Mateřská škola Němčany</t>
  </si>
  <si>
    <t>venkovní učebna</t>
  </si>
  <si>
    <t>za školou (Němčany 37)</t>
  </si>
  <si>
    <t xml:space="preserve">Základní škola a Mateřská škola, Žatčany, příspěvková organizace </t>
  </si>
  <si>
    <t>rozšíření počtu učeben, navýšení kapacity školy, zřízení školní jídelny- výdejny</t>
  </si>
  <si>
    <t>Žatčany 20</t>
  </si>
  <si>
    <t>nadstavby školy, 3 učebny, sociální zařízení, zázemí pro zaměstnance, zřízení výdejny školní jídelny</t>
  </si>
  <si>
    <t>2021-2023</t>
  </si>
  <si>
    <t>oprava chodeb,  oprava zídky na školním dvoře, pořízení nových počítačů do počítačové učebny</t>
  </si>
  <si>
    <t>Rozšíření kapacity a modernizace ZŠ</t>
  </si>
  <si>
    <t>mOKRÁ</t>
  </si>
  <si>
    <t>Obec Holubice</t>
  </si>
  <si>
    <t>Výstavba nové ZŠ pro 1.- 9. třídu</t>
  </si>
  <si>
    <t>obec Holubice</t>
  </si>
  <si>
    <t>výstavbu ZŠ pro 1. i 2. stupeň, 18 univerzálních tříd , kapacita cca. 380 žáků</t>
  </si>
  <si>
    <t>DSO Dr. Václava Kounice</t>
  </si>
  <si>
    <t xml:space="preserve">Svazková základní škola </t>
  </si>
  <si>
    <t>Savkov u Brna</t>
  </si>
  <si>
    <t>DSO Dr. Václava Kounice - nová svazková škola - vybavení odborných učeben, tělocvičny, jídelny, zařízení a vybavení kuchyně, reedukační učebny, školní družiny, školního klubu, knihovnu, společenskou místnost, zázemí pro pedagogické a nepedagogické pracovníky, vytvoření vnitřního i venkovního zázemí pro komunitní aktivity při ZŠ - veřejně přístupné prostory pro sportovní aktivity, doprovodná infrastruktura zázemí školy</t>
  </si>
  <si>
    <t>2023-2026</t>
  </si>
  <si>
    <t>Rekonstrukce el. rozvodů 2. NP budovy základní školy</t>
  </si>
  <si>
    <t>budova základní školy, Podolí č.p. 23</t>
  </si>
  <si>
    <t>Rekonstrukce el. rozvodů 2. NP budovy ZŠ - nová elektroinstalace, svítidla ve 2. NP budovy základní školy</t>
  </si>
  <si>
    <t>Město Újezd u Brna</t>
  </si>
  <si>
    <t>Rozšíření základní školy</t>
  </si>
  <si>
    <t>V souvislosti s rozvojem obce bude nutno navýšit kapacitu základní školy - prostory pro zvýšení kapacity je možné řešit přístavbou k ZŠ.</t>
  </si>
  <si>
    <t>2024 - 2027</t>
  </si>
  <si>
    <t xml:space="preserve">město Slavkov u Brna </t>
  </si>
  <si>
    <t xml:space="preserve">ZŠ Komenského - odborné učebny - rekonstrukce
</t>
  </si>
  <si>
    <t xml:space="preserve">Podpora vybudování a vybavení odborných učeben ve vazbě na jazykové učebny, multifunkční učebny (školní družina, učebna IT), učebny IT, vybudování vnitřní konektivity budovy.
</t>
  </si>
  <si>
    <t>Zkapacitnění ZŠ</t>
  </si>
  <si>
    <t>Sokolnice, ul. Komenského</t>
  </si>
  <si>
    <t xml:space="preserve">Zvýšení kapacity ZŠ </t>
  </si>
  <si>
    <t>Navýšení kapacity ZŠ Tyršova</t>
  </si>
  <si>
    <t>navýšení  kmenových tříd + vybavení ZŠ Tyršova</t>
  </si>
  <si>
    <t>2025-2027</t>
  </si>
  <si>
    <t>Přírodní zahrada</t>
  </si>
  <si>
    <t>vybudování venkovní přírodní zahrady za účelem plnění školního vzdělávacího programu zaměřeného nejenom na enviromentální výchovu, ale i další vzdělávací oblasti</t>
  </si>
  <si>
    <t>školní zahrada</t>
  </si>
  <si>
    <t>zeleň, relaxační část , sportovní část, venkovní učebna</t>
  </si>
  <si>
    <t>po výstavbě školy 2023 a dále</t>
  </si>
  <si>
    <t>Oprava školního bazénu a technického zázemí</t>
  </si>
  <si>
    <t>Mokrá</t>
  </si>
  <si>
    <t>Oprava stávajícího bazénu a obnova jeho využití pro žáky a širokou veřejnost.</t>
  </si>
  <si>
    <t>2021 - 2027</t>
  </si>
  <si>
    <t>Navýšení kapacity školní jídelny</t>
  </si>
  <si>
    <t>navýšení kapacity stávající školní jídelny (vývařovna pro základní a mateřskou školu a pro cizí strávníky v obci Podolí, jídelna pro základní školu)</t>
  </si>
  <si>
    <t>Zázemí pro sportoviště ZŠ Bučovice 711</t>
  </si>
  <si>
    <t>vybudování malé tělocvičny a sociálního zázemí pro venkovní sportoviště v areálu základní školy</t>
  </si>
  <si>
    <t>zateplení a klimatizace MŠ</t>
  </si>
  <si>
    <t>Žatčany 381, 298</t>
  </si>
  <si>
    <t>Zateplení budovy, odhlučnění vnitřních prostor, klimatizace, úspora energie, solární panely, výměna kotlů</t>
  </si>
  <si>
    <t>2022 a dále</t>
  </si>
  <si>
    <t>Rozšíření kapacity ZŠ Tyršova - pořízení vnitřního vybavení</t>
  </si>
  <si>
    <t>vnitřní vybavení školy, zařízení a vybavení školní kuchyně, školní jídelny, vybavení školní družiny, knihovny, kabinetů pro pedagogické pracovníky, tělocvična, specializované učebny,  zázemí pro školní poradenské pracoviště, reedukační učebny, vybudování a vybavení vnitřního a venkovního zázemí pro komunitní aktivity při ZŠ,...</t>
  </si>
  <si>
    <t>2024-2026</t>
  </si>
  <si>
    <t>Školní atletické hřiště</t>
  </si>
  <si>
    <t>sportovní areál - obec Podolí</t>
  </si>
  <si>
    <t xml:space="preserve">Vybudování školního atletického hřiště </t>
  </si>
  <si>
    <t>Rekonstrukce ZŠ</t>
  </si>
  <si>
    <t>Moutnice</t>
  </si>
  <si>
    <t>Rekonstrukce stropů, elektriky, střechy, toalet</t>
  </si>
  <si>
    <t>Jazyková učebna</t>
  </si>
  <si>
    <t>vybudování jazykové učebny za účelem zkvalitnění výuky cizích jazyků</t>
  </si>
  <si>
    <t>navýšení kapacity školní kuchyně</t>
  </si>
  <si>
    <t>Žatčany 298</t>
  </si>
  <si>
    <t>navýšení kapacity rozšířením prostor a profesionálního vybavení kuchyně</t>
  </si>
  <si>
    <t>2023 a dále</t>
  </si>
  <si>
    <t>Vybudování přírodovědné učebny v základní škole</t>
  </si>
  <si>
    <t>budova základní školy Podolí, Podolí č.p 23</t>
  </si>
  <si>
    <t>vybudování a vybavení specializované učebny přírodovědy</t>
  </si>
  <si>
    <t>2022 -2027</t>
  </si>
  <si>
    <t>Výměna střešní krytiny, oprava střechy na budově základní školy</t>
  </si>
  <si>
    <t>budova základní školy Podolí</t>
  </si>
  <si>
    <t xml:space="preserve">Výměna střešní krytiny, oprava střechy na budově základní školy </t>
  </si>
  <si>
    <t>vybudování relaxační místnosti v základní škole</t>
  </si>
  <si>
    <t>vybudování a vybavení relaxační místnosti - knihovna, čítárna, pracovna speciální pedagožky</t>
  </si>
  <si>
    <t>bezpečnost v dopravě (chodníky, zastávky, bezpečnostní prvky)</t>
  </si>
  <si>
    <t>Rekonstrukce ul. Václava Haňky</t>
  </si>
  <si>
    <t>Sokolnice, ul. Václava Haňky</t>
  </si>
  <si>
    <t>Rekonstrukce ulice, připojení domů na dešťovou kanalizaci, výstavby chodníků, parkovacích pásů a rekonstrukce komunikace</t>
  </si>
  <si>
    <t>Mouřínov</t>
  </si>
  <si>
    <t>Chodníky v obci Mouřínov</t>
  </si>
  <si>
    <t>Obec Mouřínov</t>
  </si>
  <si>
    <t>Výstavba nového chodníku kolem hlavní silnice</t>
  </si>
  <si>
    <t>Obec Mokrá-Horákov</t>
  </si>
  <si>
    <t>Opěrné zídky</t>
  </si>
  <si>
    <t>Zajištění svahu v obci.</t>
  </si>
  <si>
    <t>Obec Hostěrádky-Rešov</t>
  </si>
  <si>
    <t>Přechod u mateřské školy</t>
  </si>
  <si>
    <t>Hostěrádky-Rešov</t>
  </si>
  <si>
    <t>Vybudování přechodu s osvětlením, označením a s přilehlým chodníkem</t>
  </si>
  <si>
    <t>Rekonstrukce silnice ke kostelu + nový chodník</t>
  </si>
  <si>
    <t>Chodníky a bezpečností prvky</t>
  </si>
  <si>
    <t>Zlepšení dopravní bezpečnosti v obci.</t>
  </si>
  <si>
    <t>2022-2027</t>
  </si>
  <si>
    <t xml:space="preserve">Rekonstrukce většiny chodníků v obci po uložení kabelů veřejného osvětlení a datového optokabelu </t>
  </si>
  <si>
    <t>E.ON Distribuce bude svoji distribuční soustavu nn realizovat nově zemním kabelem. Obec bude muset vybudovat nové veřejné osvětlení (dnes je umístěno na sloupech nn elektrických rozvodů) a zároveň s tím hodlá vybudovat optokabel pro rychlý internet. Tyto sítě budou až na výjimky umístěny do prostoru současných chodníků, z nichž část je cca 60 - 70 roků stará. Bude proto potřeba vybudovat asi 4 km chodníků nově a to i s ohledem na bezbariérovost.</t>
  </si>
  <si>
    <t>Rekonstrukce ul. Zahradní</t>
  </si>
  <si>
    <t>Sokolnice, ul. Zahradní</t>
  </si>
  <si>
    <t>Rekonstrukce chodníků, povrchu komunikace, vytvoření parkovacích zálivů</t>
  </si>
  <si>
    <t>2023-2024</t>
  </si>
  <si>
    <t>výstavba chodníku Viničné Šumice</t>
  </si>
  <si>
    <t>výstavba chodníku kolem krajské komunikace</t>
  </si>
  <si>
    <t>Rekonstrukce chodníků Šaratice</t>
  </si>
  <si>
    <t>Intravilán Obce Šaratice</t>
  </si>
  <si>
    <t xml:space="preserve">Rekonstrukce všech chodníků podél hlavních komunikací ve správě Jihomoravského kraje </t>
  </si>
  <si>
    <t>2021 -2023</t>
  </si>
  <si>
    <t>Rekonstrukce chodníků po změně distribuční soustavy elektrické energie, zvýšení bezpečnosti v dopravě</t>
  </si>
  <si>
    <t>rekonstrukce stávajících chodníků a výstavba nových, bezbariérovost</t>
  </si>
  <si>
    <t>Chodník ul. Za Tratí, Nádraží</t>
  </si>
  <si>
    <t>Dílčí části města nemají zbudované chodníky. Tento stav je třeba napravit</t>
  </si>
  <si>
    <t>2023 - 2025</t>
  </si>
  <si>
    <t>Parkování u základních škol v Bučovicích</t>
  </si>
  <si>
    <t xml:space="preserve">Vybudování parkovacích stání K + R v blízkosti obou základních škol v Bučovicích zvýší bezpečnost dětí, které jsou do školy dopravovány svými rodiči pomocí automobilů. </t>
  </si>
  <si>
    <t>2022 až 2025</t>
  </si>
  <si>
    <t>Rekonstrukce místních komunikací</t>
  </si>
  <si>
    <t>Česká republika</t>
  </si>
  <si>
    <t>2022-2025</t>
  </si>
  <si>
    <t>bezpečnost v dopravě (chodníky)</t>
  </si>
  <si>
    <t>Lávka pro pěší přes Litavu</t>
  </si>
  <si>
    <t>Šaratice</t>
  </si>
  <si>
    <t>Chodníky do kopce - zvýšení bezpečnosti chodců</t>
  </si>
  <si>
    <t>Zbýšov</t>
  </si>
  <si>
    <t>Výstavba chodníků</t>
  </si>
  <si>
    <t>2022-2024</t>
  </si>
  <si>
    <t>Výstavba chodníku na příjezdu do obce</t>
  </si>
  <si>
    <t>Prodloužit cca.150m chodníku s prodloužením inž.sítí</t>
  </si>
  <si>
    <t>2023 - 2024</t>
  </si>
  <si>
    <t>Hodějice</t>
  </si>
  <si>
    <t>Obec Kovalovice</t>
  </si>
  <si>
    <t>Výstavba chodníku ul. Kobylnická</t>
  </si>
  <si>
    <t>Sokolnice, ul. Kobylnická, ul. U Cihelny</t>
  </si>
  <si>
    <t>Výstavba chodníku podél krajské komunikace v ul. Kobylnická a U Cihelny</t>
  </si>
  <si>
    <t>Rekonstrukce mostu ul. Zámecká</t>
  </si>
  <si>
    <t>Sokolnice, ul. Zámecká</t>
  </si>
  <si>
    <t xml:space="preserve">Rekonstrukce mostního objektu </t>
  </si>
  <si>
    <t>Výstavba nových chodníků v obci</t>
  </si>
  <si>
    <t>Rekonstrukce ul. Pod Stráží</t>
  </si>
  <si>
    <t>Sokolnice, ul. Pod stráží, Krátká</t>
  </si>
  <si>
    <t>Výstavba komunikace, chodníků a parkovacích ploch</t>
  </si>
  <si>
    <t xml:space="preserve">Radary a přechody </t>
  </si>
  <si>
    <t xml:space="preserve">Šlapanice </t>
  </si>
  <si>
    <t xml:space="preserve">Zvýšení bezpečnosti ul. Nádražní </t>
  </si>
  <si>
    <t>infrastruktura pro cyklistickou dopravu</t>
  </si>
  <si>
    <t>Společná stezka pro pěší a cyklisty</t>
  </si>
  <si>
    <t>Vybudování zcela nové stezky od konce obce po železniční přejezd. Jednalo by se o návaznost na cyklostezku do Slavkova a Bučovic</t>
  </si>
  <si>
    <t>Cyklostezka Křenovice</t>
  </si>
  <si>
    <t>Slavkov u Brna - Křenovice</t>
  </si>
  <si>
    <t>cyklostezka spojující město Slavkov u Brna a Křenovice - asfaltový povrch, mobiliář, odpočívadla, úpravy prostranství a doprovodná zeleň</t>
  </si>
  <si>
    <t>Pořízení odpočívadel k cyklostezce</t>
  </si>
  <si>
    <t>Otnice</t>
  </si>
  <si>
    <t>Pořízení nových cyklistických odpočívadel k nově vybudované cyklostezce</t>
  </si>
  <si>
    <t>Cyklotrasa /cyklostezka Bučovice—Vícemilice</t>
  </si>
  <si>
    <t xml:space="preserve">Propojení Bučovic s místní částí Vícemilice, které které spojuje předvším silnice I/50, jež znemožňuje bezpečnou jízdu cyklistů. </t>
  </si>
  <si>
    <t>cyklostezka do Slavkova</t>
  </si>
  <si>
    <t>vybudování cyklostezky do Slavkova</t>
  </si>
  <si>
    <t>?</t>
  </si>
  <si>
    <t>cyklostezka</t>
  </si>
  <si>
    <t>cyklostezkou propojíme obce Velešovice, Holubice, Křenovice</t>
  </si>
  <si>
    <t>Cyklostezka Moutnice - Těšany</t>
  </si>
  <si>
    <t>Moutnice, Těšany</t>
  </si>
  <si>
    <t>propojení obcí</t>
  </si>
  <si>
    <t>Cyklostezky</t>
  </si>
  <si>
    <t>Ve městě nejsou zbudovány doposud žádné cyklostezky. tento stav je třeba napravit</t>
  </si>
  <si>
    <t>2022 - 2025</t>
  </si>
  <si>
    <t>Vybudování nových cyklostezek v katastru obce</t>
  </si>
  <si>
    <t>Vybudování nových cyklostezek spojujících infrastrukturu s okolními obcemi.</t>
  </si>
  <si>
    <t>podpora JSDH II., III., V. kategorie (výstavba, rekonstrukce požárních zbrojnic, pořízení techniky)</t>
  </si>
  <si>
    <t xml:space="preserve">Rekonstrukce / novostavba požární zbrojnice Šlapanice - Bedřichovice </t>
  </si>
  <si>
    <t xml:space="preserve">Šlapanice - Bedřichovice </t>
  </si>
  <si>
    <t>Obec Nesvačilka</t>
  </si>
  <si>
    <t>Pořízení hasičské techniky CAS</t>
  </si>
  <si>
    <t>Obnova hasičské techniky.</t>
  </si>
  <si>
    <t>JSDH obce Jiříkovice</t>
  </si>
  <si>
    <t>Výstavba požární zbrojnice</t>
  </si>
  <si>
    <t>Obec Jiříkovice (areál Panského dvora)</t>
  </si>
  <si>
    <t>Výstavba nové požární zbrojnice pro JSDH na místě bývalých dílen zemědělského podniku v areálu Panského dvora (stavba bude součástí revitalizace areálu)</t>
  </si>
  <si>
    <t>2025 - 2026</t>
  </si>
  <si>
    <t>nyní se bude soutěžit projektant a bude se tvořit studie stavby</t>
  </si>
  <si>
    <t>Obec Moutnice pro podporu JSDHo</t>
  </si>
  <si>
    <t>Pořízení techniky - dopravní automobil JSDHo Moutnice</t>
  </si>
  <si>
    <t>Obec Moutnice a okolní sídelní jednotky dle poplachového plánu kraje spadající do působnosti místní JSDHo III/2</t>
  </si>
  <si>
    <t xml:space="preserve">Zakoupení nového dopravního automobilu pro jednotku sboru dobrovolných hasičů obce. </t>
  </si>
  <si>
    <t>Probíhá realizace projektu. Jsou zadány technické podmínky DA. Je schválen dotační program z Generálního ředitelství HZS ČR. Je podepsána smlouva - obec Moutnice a firma Mototruck o dodání funkčního vozidla. Díky epidemii COVID se čeká na výrobu podvozku v z Francie.</t>
  </si>
  <si>
    <t>Pořízení požární techniky</t>
  </si>
  <si>
    <t>Obec Jiříkovice (hasičská zbrojnice)</t>
  </si>
  <si>
    <t>Pořízení nového hasičského vozu (dopravního automobilu DA-L1Z)</t>
  </si>
  <si>
    <t>Pořízení techniky - cisternová automobilová stříkačka JSDHo Moutnice</t>
  </si>
  <si>
    <t xml:space="preserve">Zakoupení nové cisternové automobilové stříkačky pro jednotku sboru dobrovolných hasičů obce. </t>
  </si>
  <si>
    <t>2022-2027, dle schválení příjmu dotace z Generálního ředitelství HZS ČR</t>
  </si>
  <si>
    <t>Obnova techniky</t>
  </si>
  <si>
    <t>nákup nové hasičské techniky</t>
  </si>
  <si>
    <t xml:space="preserve">Novostavba požární zbrojnice </t>
  </si>
  <si>
    <t>Vybudování novostavby požární zbrojnice pro JSDH Města Šlapanice kategorie JPO III.</t>
  </si>
  <si>
    <t>Pořízení nové přenosné motorové stříkačky (PMS)</t>
  </si>
  <si>
    <t>hasičská zbrojnice</t>
  </si>
  <si>
    <t>Vybudování nové hasičské zbrojnice</t>
  </si>
  <si>
    <t>infrastruktura pro sociální služby poskytovaných dle zákona</t>
  </si>
  <si>
    <t>Dům s pečovatelskou službou</t>
  </si>
  <si>
    <t>výstavba DPS</t>
  </si>
  <si>
    <t xml:space="preserve">Odlehčovací služba </t>
  </si>
  <si>
    <t>Vybudování 15-20 pobytových  lůžek odlehčovací služby pro potřebné -  stavební úprava stávající budovy včetně inženýrských sítí, vytvoření zázemí pro poskytování služby, pořízení vnitřního vybavení (nábytek, lůžka...), zdravotnické prostředky, technické vybavení ..</t>
  </si>
  <si>
    <t xml:space="preserve">Kombinované bydlení </t>
  </si>
  <si>
    <t xml:space="preserve">Vybudování bydlení pro seniory a sociální byty pro mladší i starší generace. </t>
  </si>
  <si>
    <t>2023 - 2027</t>
  </si>
  <si>
    <t>Diecézní charita Brno, Oblastní charita Hodonín</t>
  </si>
  <si>
    <t>Podpora Charitní pečovatelské služby na Slavkovsku</t>
  </si>
  <si>
    <t>13- 16  obcí z regionu MAS Slavkovské Bojiště</t>
  </si>
  <si>
    <t xml:space="preserve">projekt bude zaměřen na obnovu materiálně-technického zázemí pečovatelské služby- nákup automobilů, popř. nákup a  instalace dobíjecí elektrostatice. </t>
  </si>
  <si>
    <t xml:space="preserve">Podpora vzniku denního centra pro seniory </t>
  </si>
  <si>
    <t>Potřeba zřízení Centra denních služeb byla doložena expertní studií, hledá se vhodný prostor</t>
  </si>
  <si>
    <t>Polyfunkční objekt a bytové domy ul. Masarykova</t>
  </si>
  <si>
    <t>Sokolnice, ul. Masarykova</t>
  </si>
  <si>
    <t>Výstavba nových objektů za účelem zřízení bytů s pečovatelskou službou</t>
  </si>
  <si>
    <t>Dům sociálních služeb</t>
  </si>
  <si>
    <t>Vzhledem ke stárnoucí populaci je třeba obec vybavit potřebnou infrastrukturou, uvažuje se o domu s pečovatelskou službou a denním stacionářem</t>
  </si>
  <si>
    <t>Sociální bydlení Šlapanice</t>
  </si>
  <si>
    <t xml:space="preserve">Zajištění a poskytování dostupného nájemního bydlení osobám, které jsou ohroženy sociálním vyloučením z důvodu ztráty předchozí možnosti ubytování, výdělečné činnosti, rodinného zázemí apod. </t>
  </si>
  <si>
    <t>2025-2028</t>
  </si>
  <si>
    <t>Denní stacionář v domě s PS</t>
  </si>
  <si>
    <t>Vybudování denního stacionáře ze dvou původních bytů v domě s PS</t>
  </si>
  <si>
    <t>Vybudování pobytové služby pro seniory</t>
  </si>
  <si>
    <t>Vybudování nové pobytové služby pro seniory a pro osoby se stařeckou, Alzheimerovou demencí a ostatními typy demencí.</t>
  </si>
  <si>
    <t>2025 - 2028</t>
  </si>
  <si>
    <t>revitalizace veřejných prostranství</t>
  </si>
  <si>
    <t>Květná zahrada Kojátky</t>
  </si>
  <si>
    <t>Oprava zdi, rekonstrukce pódia, vybudování zázemí (soc. zařízení,...)</t>
  </si>
  <si>
    <t>město Šlapanice</t>
  </si>
  <si>
    <t>Vybudování volnočasových ploch</t>
  </si>
  <si>
    <t xml:space="preserve">Ostatní sportovní plochy </t>
  </si>
  <si>
    <t>2024 - 2025</t>
  </si>
  <si>
    <t>Úprava veřejného prostranství a oprava opěrných zdí v části obce "Hrádek"</t>
  </si>
  <si>
    <t>obec Rašovice</t>
  </si>
  <si>
    <t>Úprava veřejného prostranství a oprava opěrných zdí v části obce "Hrádek" zpevnění svahu a výsadba na veřejném prostranství v tomto místě.</t>
  </si>
  <si>
    <t>2025 - 26</t>
  </si>
  <si>
    <t>Revitalizace středu obce</t>
  </si>
  <si>
    <t>Vybudování autobusové zastávky, demolice staré hasičské zbrojnice, vybudování parkovacích míst, výsadba zeleně a vybudování odpočinkových zón</t>
  </si>
  <si>
    <t>Odpočinková zahrada Kojátky</t>
  </si>
  <si>
    <t>zpevnění břehu mezi silnicí a klidovou zónou, vybudování zpevněných chodníků, doplnění mobiliářem a drobnými herními prvky a osázení nejbližšího okolí trvalkami a bylinkami</t>
  </si>
  <si>
    <t xml:space="preserve">Realizace nábřeží Říčky </t>
  </si>
  <si>
    <t>Vznik zelené páteře města, místo navazující na stávající i budoucí veřejná prostranství města pro trávení času</t>
  </si>
  <si>
    <t xml:space="preserve">Úprava sběrných míst </t>
  </si>
  <si>
    <t>Rašovice</t>
  </si>
  <si>
    <t>Komunitní centrum Hejtmánkovo</t>
  </si>
  <si>
    <t>Vybudování komunitního cetra pro širokou veřejnost a spolky- moštárna, hasiči, rukodělné dílny, muzeum</t>
  </si>
  <si>
    <t>2023-2027</t>
  </si>
  <si>
    <t>Rekonstrukce Koláčkovo náměstí</t>
  </si>
  <si>
    <t>revitalizace celého Koláčkova náměstí - vozovka, parkování, veřejná zeleň, odpočinková zóna, herní prvky, městský mobiliář, veřejné osvětlení</t>
  </si>
  <si>
    <t>výběr vítěze architektonické soutěže, studie</t>
  </si>
  <si>
    <t>výstavba opěrné zídky</t>
  </si>
  <si>
    <t>vybudování zídky pro stabilizaci místní komunikace</t>
  </si>
  <si>
    <t>Doplnění mobiliáře na veřejném prostranství - lavičky, odpadkové koše, vybavení dětských hřiští apd.</t>
  </si>
  <si>
    <t>průběžně</t>
  </si>
  <si>
    <t>Konečného hospoda</t>
  </si>
  <si>
    <t>Dům nově koupený obcí. V tomto domě bylo pohostinství s kinosálem mezi lety 1900-1960. Budova bude sloužit společenským a kulturním akcím zaměřeným na tradice apod.</t>
  </si>
  <si>
    <t>Regenerace sídliště Nádražní</t>
  </si>
  <si>
    <t>revitalizace sídliště - veřejná prostranství, chodníky, komunikace,  parkování, průlehy, hřiště, herní prvky, veřejná zeleň, odpočinkové zóny, mobiliář, revitalizace neužívaných ploch</t>
  </si>
  <si>
    <t>Dokončuje se DUR+SP</t>
  </si>
  <si>
    <t>úprava komunikace před obchodem</t>
  </si>
  <si>
    <t>přesun zastávky BUS a kontejnerů na odpady, vybudování nového místa pro oddych</t>
  </si>
  <si>
    <t>demolice RD č. p. 69</t>
  </si>
  <si>
    <t>odstranění RD a vybudování parkovacích míst</t>
  </si>
  <si>
    <t xml:space="preserve">Výsadba zeleně v okolí města </t>
  </si>
  <si>
    <t xml:space="preserve">Intravilánová, extravilánová zeleň </t>
  </si>
  <si>
    <t>Regenerace venkovních ploch na sídlišti Zlatá Hora</t>
  </si>
  <si>
    <t>revitalizace veřejných prostranství s budováním zelené infrastruktury, veřejná zeleň ,mobiliář</t>
  </si>
  <si>
    <t>studie</t>
  </si>
  <si>
    <t>výstavba Parku Loučky</t>
  </si>
  <si>
    <t xml:space="preserve">vybudování nových volnočasových ploch pro mládež i seniory </t>
  </si>
  <si>
    <t>Obnova a doplnění herních prvků, vybudování nových odpočinkových zón</t>
  </si>
  <si>
    <t>Jedlý les</t>
  </si>
  <si>
    <t>Kojátky (místní část Šardičky)</t>
  </si>
  <si>
    <t>vyčištění remízku (dle KN: lesní pozemek), výsadba jedlými druhy (kaštan, líska,....), doplnění mobiliářem</t>
  </si>
  <si>
    <t xml:space="preserve">Skatepark </t>
  </si>
  <si>
    <t xml:space="preserve">Volnočasový sportovní park </t>
  </si>
  <si>
    <t xml:space="preserve">Rozšíření hřbitova </t>
  </si>
  <si>
    <t>Rozšíření hřbitova</t>
  </si>
  <si>
    <t>Obec Mokrá - Horákov</t>
  </si>
  <si>
    <t>revitalizace kulturních památek</t>
  </si>
  <si>
    <t>Husova čp. 63 I. Etapa</t>
  </si>
  <si>
    <t>statické zajištění, rekonstrukce</t>
  </si>
  <si>
    <t>zpracován stavebně historický průzkum</t>
  </si>
  <si>
    <t>Zámecká zeď - Severní rampa</t>
  </si>
  <si>
    <t>rekonstrukce části zámecké zdi, statické zajištění, výměna a doplnění zdiva</t>
  </si>
  <si>
    <t>zpracovaná studie</t>
  </si>
  <si>
    <t>Zámek Slavkov u brnaa</t>
  </si>
  <si>
    <t>stavebně- technické zajištění trhliny v severním křídle zámku</t>
  </si>
  <si>
    <t>Revitalizace zámeckého parku</t>
  </si>
  <si>
    <t xml:space="preserve">výsadba a údržba veřejné zeleně, veřejné osvětlení, kamerový systém </t>
  </si>
  <si>
    <t>Sakrální stavby</t>
  </si>
  <si>
    <t>Revitalizace sakrálních památek v katastru obce</t>
  </si>
  <si>
    <t>Zámecký skleník</t>
  </si>
  <si>
    <t>rekonstrukce a zpřístupnění zámeckého skleníku</t>
  </si>
  <si>
    <t>Zámecký park</t>
  </si>
  <si>
    <t>rekonstrukce cestiček v zámeckém parku, rekonstrukce bazénů  a přívodů vody</t>
  </si>
  <si>
    <t>2024-2025</t>
  </si>
  <si>
    <t xml:space="preserve">Oprava kapličky, oprava a zabezpečení dvou studní </t>
  </si>
  <si>
    <t>Oprava vlhkosti a fasády kapličky, oprava a zabezpečení nadzemní části studen</t>
  </si>
  <si>
    <t>Expozice - zámecké konírny</t>
  </si>
  <si>
    <t>nová expozice - interaktivní; audiovizuální prvky, technika pro realizaci, interiérové vybavení, nákup exponátů, elektronické zabezpečení</t>
  </si>
  <si>
    <t>Úprava veřejného prostranství</t>
  </si>
  <si>
    <t>Obnova a zvelebení veřejných prostranství</t>
  </si>
  <si>
    <t>Obnova morového kříže při silnici Jiříkovská</t>
  </si>
  <si>
    <t xml:space="preserve">Restaurování kříže </t>
  </si>
  <si>
    <t>Závazné stanovisko</t>
  </si>
  <si>
    <t>Rekonstrukce a vybavení obecních profesionálních knihoven</t>
  </si>
  <si>
    <t>Přesun Knihovny</t>
  </si>
  <si>
    <t>Nesvačilka</t>
  </si>
  <si>
    <t>Přesun knihovny do nových prostor.</t>
  </si>
  <si>
    <t>Modernizace obecní knihovny</t>
  </si>
  <si>
    <t>Modernizace technického vybavení knihovny a přilehlé mediatéky. Rekonstrukce vytápění.</t>
  </si>
  <si>
    <t>Městská a zámecká knihovna</t>
  </si>
  <si>
    <t>rekonstrukce elektroinstalace, internet. sítě, topení, podlah, zastínění oken, zázemí knihovny, vybavení</t>
  </si>
  <si>
    <t>Revitalizace a vybavení městských a obecních muzeí</t>
  </si>
  <si>
    <t>Židovská škola</t>
  </si>
  <si>
    <t>stavební úprava objektu a vytvoření expozice</t>
  </si>
  <si>
    <t>Infrastruktura udržitelného cestovního ruchu (odpočívadla, sociální zařízení, budování turistických tras)</t>
  </si>
  <si>
    <t>Rozhledna na Strážce</t>
  </si>
  <si>
    <t xml:space="preserve">Výstavba nové železné rozhledny na kopci Strážka </t>
  </si>
  <si>
    <t>Víceúčelové hřiště pod Horákovem</t>
  </si>
  <si>
    <t>Horákov</t>
  </si>
  <si>
    <t xml:space="preserve">Vybudování víceúčelového sportovně - kulturního areálu, podporujícího setkávání občanů všech věkových kategorií. </t>
  </si>
  <si>
    <t>Naučná stezka okolo vesnice</t>
  </si>
  <si>
    <t>Naučná stezka s informačními panely pro všechny věkové kategorie.</t>
  </si>
  <si>
    <t>Naučné stezky okolo Moutnic</t>
  </si>
  <si>
    <t>2022-2026</t>
  </si>
  <si>
    <t>Turistický průvodce městem</t>
  </si>
  <si>
    <t>mobilní a interaktivní turistický průvodce - pořízení aplikace, technologie, vytvoření turistických tras, umístění QR kódů na významná místa a památky města, pořízení fotografií, propojení s IC,  kalendář akcí, interaktivní mapy, informační tabule, mobiliář</t>
  </si>
  <si>
    <t>Jiná oblast neuvedená výše</t>
  </si>
  <si>
    <t>Multifunkční hřiště U Rybníka</t>
  </si>
  <si>
    <t>Sokolnice, ul. U Rybníka</t>
  </si>
  <si>
    <t>Odstranění brownfieldu bývalé závlahové čerpací stanice a vybudování multifunkčního hřiště pro děti a mládež</t>
  </si>
  <si>
    <t>vydaný demoliční výměr na stávající budovu bývalé závlahové čerpací stanice</t>
  </si>
  <si>
    <t xml:space="preserve">Rašovice, soustava tůní </t>
  </si>
  <si>
    <t>Soustava tůní pro zachování krajinného rázu a zadržení vody v krajině</t>
  </si>
  <si>
    <t>2022-23</t>
  </si>
  <si>
    <t>ZŠ a MŠ Sivice</t>
  </si>
  <si>
    <t>Zelená škola - wemikopostování</t>
  </si>
  <si>
    <t>Sivice</t>
  </si>
  <si>
    <t xml:space="preserve">Obohatit školní vzdělávací program o enviroprogram, který v sobě zahrnuje teoretické a praktické řešení výuky na prvním stupni vzdělávání. 
Osvětou našich žáků chceme přímou cestou ovlivnit stav životního prostředí v našem nejbližším okolí. Chceme, aby třídění odpadu, ekologická likvidace odpadu se stala potřebou a samozřejmostí života mladé generace. Zážitkovou formou chci dosáhnout to, aby žáci věděli já na praktické úrovni odseparují a zlikvidovat jeden druh odpadu (bioodpad) a věděli cestu od začátku až do konce tohoto procesu a dospěli sami k vlastnímu poznání.
Chtěli bychom také tento projekt rozšířit a realizovat s partnerskou školou v zahraničí.
</t>
  </si>
  <si>
    <t>2021 - 23</t>
  </si>
  <si>
    <t>Dům dětí a mládeže Bučovice, příspěvková organizace</t>
  </si>
  <si>
    <t>Půdní rekonstrukce pro ubytovnu dětských skupin</t>
  </si>
  <si>
    <t>Rekonstrukcí půdního prostoru pro ubytování dětských skupin o víkendech, svátcích, prázdninách...Naše půdní prostory jsou originální, výjimečné a atypičnost prostoru vnímáme jako přednost. Vznikla by zde společenská místnost, kuchyňka, ložnice, sociální zázemí. V současnosti ubytováváme skupiny s počtem cca 25 osob, bohužel jen na karimatkách. Využíváme prostory - učeben,  jež slouží běžné k výuce zájmového vzdělávání a proto je vše značně komplikované.</t>
  </si>
  <si>
    <t>Rekonstrukce obecních budov</t>
  </si>
  <si>
    <t>Rekonstrukce, oprava - pošta, kulturní dům, obecní úřad, zdravotní středisko, obecní byty a obecní budovy</t>
  </si>
  <si>
    <t>Modernizace obecního koupaliště</t>
  </si>
  <si>
    <t>Pořízení herních atrakcí na koupaliště, revitalizace technického a technologického zázemí.</t>
  </si>
  <si>
    <t>Papouščí zoologická zahrada Bošovice</t>
  </si>
  <si>
    <t>Realizace nových pavilónů expozic</t>
  </si>
  <si>
    <t>Bošovice</t>
  </si>
  <si>
    <t xml:space="preserve">Realizace nových pavilónů pro záchranu kriticky ohrožených druhů zvířat /oblast Austrálie, Nový Zéland, Afrika/. Vše doplněné, propojené a rozvíjející výukové programy pro školy atd. - vztah k ochraně přírody, ideální pro oblast výuky dle šablon,  vztah k řemeslu. Navazující na stáže studentů i odborných specialistů u nás v zoo s využitím studentských pokojů  a odborných laboratoří v připravovaném Vzdělávacím centru. </t>
  </si>
  <si>
    <t>2027-2029</t>
  </si>
  <si>
    <t>Dopravní terminál Šlapanice</t>
  </si>
  <si>
    <t>Sdružený dopravní terminál Šlapanice - výstavba společného dopravního terminálu trolejbusů a autobusů v rámci IDS JMK.</t>
  </si>
  <si>
    <t xml:space="preserve">Multifunkční dům Čechova </t>
  </si>
  <si>
    <t xml:space="preserve">Prostor pro obchody, služby, městskou policii, sociální byty </t>
  </si>
  <si>
    <t xml:space="preserve">Podpora dostupnosti domácí hospicové péče </t>
  </si>
  <si>
    <t>Slavkov u Brna a část vesnic na území MAS Sl. Bojiště</t>
  </si>
  <si>
    <t>obnova materiálně -technického zázemí služby  (automobily) + přístrojového vybavení</t>
  </si>
  <si>
    <t>2023 - 2026</t>
  </si>
  <si>
    <t>Masařík  František  Bučovice-Černčín</t>
  </si>
  <si>
    <t xml:space="preserve">   Zlepšení životního prostředí.</t>
  </si>
  <si>
    <t>Bučovice místní část Černčín</t>
  </si>
  <si>
    <t>Dokončení pozemkových úprav realizací navrhovaných v ní.  Vyprojektování,stavební povolení a realizace mokřadu a výsadbu álejí stromů okolo stávajících a navrhovaných cest.</t>
  </si>
  <si>
    <t>Protipovodńová optření</t>
  </si>
  <si>
    <t>Výstavba poldrů a hrází</t>
  </si>
  <si>
    <t>Dokončené KPÚ-protipovodňová opatření, suchý poldr, výsadba alejí, větrolamy</t>
  </si>
  <si>
    <t>Extravilán obce</t>
  </si>
  <si>
    <t>Zabráníme bleskovým povodním, ubývání orné půdy apod.</t>
  </si>
  <si>
    <t>2022 - 2026</t>
  </si>
  <si>
    <t>podzim 2021, přepis parcelních čísel na katastru, hotové územní řízení</t>
  </si>
  <si>
    <t>Rekonstrukce dešťové kanalizace a komunikace v části Louka</t>
  </si>
  <si>
    <t>obec Nesvačilka</t>
  </si>
  <si>
    <t>rekonstrukce</t>
  </si>
  <si>
    <t>Výstavba objektu pracoviště OÚ</t>
  </si>
  <si>
    <t>Sokolncice, ul. Zámecká</t>
  </si>
  <si>
    <t>Odstranění brownfieldu části bývalého objektu zemědělského družstva a výstavba polyfunkčního objektu, kde bude umístěno zázemí pro zaměstnance OÚ a společenské centrum</t>
  </si>
  <si>
    <t>Inž. sítě pro výstavbu RD</t>
  </si>
  <si>
    <t xml:space="preserve">Inž. sítě pro výstavbu RD a úpravy okolí </t>
  </si>
  <si>
    <t>Bydlení pro seniory, příp. sociální byty</t>
  </si>
  <si>
    <t>Výstavba bytů pro seniory, sociální byty</t>
  </si>
  <si>
    <t>Přírodovědná učebna</t>
  </si>
  <si>
    <t>Realizace nové přírodovědné učebny. Ve stávajícím domě dětí máme vyčleněnou jednu místnost chovu zvířat. I přesto, že podmínky nemáme ideální, věnujeme jim velkou pozornost, což je prokazatelně vidět na nových přírůstcích a také na zvýšeném zájmu dětí o tento kroužek. Současným dětem, a zvláště těm městským, prokazatelně příroda či domácí mazlíček chybí, často se upínají k něčemu živému, bezbrannému, „ještě menšímu“, než jsou samy děti. Zvířátko
vyvolává pečovatelské „pudy“. Některé děti jsou přirozeně zvídavé, jiné jsou přírodou
až fascinované. To všechno jsou důvody, proč se u dětí tak často objevuje touha chovat
zvíře doma.
Rodiče ovšem mnohdy nesouhlasí – argumentují nedostatkem času nebo nevěří, že dítěti jeho zájem vydrží. Jindy jsou úzkostně čistotní či nemají ke zvířatům vztah, případně se rodina potýká s alergiemi nebo s nedostatkem peněz. A právě v těchto situacích
může sehrát svoji roli dům dětí a jeho nabídka kroužků v této oblasti. Přínosy chovu zvířat v našem domě dětí:
1. Zvýšení atraktivity školského zařízení – odpolední zájmové kroužky, dopolední zajímavý a netradiční výukový a výchovný program pro MŠ a ZŠ.
2. Obohacení výuky – badatelsky orientovaná výuka, nenásilná příprava na budoucí povolání
3. Nové zájmové kroužky – zoologický, chovatelský, teraristický, akvaristický, ornitologický apod.
4. Praktikování zooterapie – terapeutické působení na děti prostřednictvím zvířat
(např. řešení komunikačních bariér u problémových či handicapovaných žáků)
5. Zajímavé, příjemné a atraktivní prostředí – přírodní kout, akvárium...na chodbě či ve vestibulu, odborná biologická učebna, přírodní či permakulturní zahrada s chovy drobných zvířat.
6. Nové akce pro veřejnost – například dny otevřených dveří, výstavy dětmi doma chovaných zvířat (králíci, morčata), prodejní burzy zvířat a výměny zkušeností....</t>
  </si>
  <si>
    <t>Rekonstrukce kulturního domu</t>
  </si>
  <si>
    <t xml:space="preserve">Vzduchotechnika, úprava rozvodů vytápění a tepelného zdroje, stavební úpravy pro modernizaci stropního podhledu a obložení stěn v hlavním sále, řešení úpravy parketové podlahy </t>
  </si>
  <si>
    <t>Vybudování nových komunikací</t>
  </si>
  <si>
    <t>Vybudování komunikace spojující Horákov s hlavní silnicí vedoucí do obce.</t>
  </si>
  <si>
    <t>Parkoviště, odstavná plocha (možná realizace s obcí na jejich pozemku)</t>
  </si>
  <si>
    <t>Realizace parkoviště či odstavné plochy v rámci katastru obce Bošovice. Pro návštěvníky zoo a jiných tur. aktivit. Možnost napojení na další vybudované služby, nové prac. místa, podpora turist. ruchu, možný poplatek za parkování. Realizace parkoviště doplněné o možné další služby - informační centrum, opravna kol (to případně můžeme zrealizovat v rámci zoologické zahrady či pod naším "vedením", turistické značení, jiné doplnění o atraktivní využití atd.</t>
  </si>
  <si>
    <t xml:space="preserve">Volnočasové centrum Sýpka </t>
  </si>
  <si>
    <t>Prostor pro přednášky, výstavy, konference, divadelní představení, prostory pro klubovny</t>
  </si>
  <si>
    <t>2024 - 2026</t>
  </si>
  <si>
    <t xml:space="preserve">Elektronický informační kiosek </t>
  </si>
  <si>
    <t xml:space="preserve">Informování prostř. elektron. inform. kiosku </t>
  </si>
  <si>
    <t xml:space="preserve">Rekonstrukce VO </t>
  </si>
  <si>
    <t>Rekonstrukce VO</t>
  </si>
  <si>
    <t xml:space="preserve">passport VO ve zpracování </t>
  </si>
  <si>
    <t>Víceúčelová hala</t>
  </si>
  <si>
    <t>Stavba pro sportovní a kulturní akce</t>
  </si>
  <si>
    <t>Výstavba obchodu s potravinami a byty</t>
  </si>
  <si>
    <t xml:space="preserve">V obci není prodejna potravin, Výstavba domu, kde v přízemí bude obchod s potravinami a v patře dva byty, které by obec pronajímala buď mladým rodinám nebo seniorům </t>
  </si>
  <si>
    <t>Revitalizace areálu bývalých kasáren Předky</t>
  </si>
  <si>
    <t>Sokolnice, ul. Polní</t>
  </si>
  <si>
    <t>Revitalizace areálu bývalých kasáren Předky na oázu zeleně, sportu a kultury</t>
  </si>
  <si>
    <t>2025+</t>
  </si>
  <si>
    <t>Zkapacitnění SSO</t>
  </si>
  <si>
    <t>Sokolnice, K Zahrádkám</t>
  </si>
  <si>
    <t xml:space="preserve">Obec v současnosti provozuje SSO. S ohledem na skutečnost, že bude v obci přistavěno 100 - 150 nových RD, nebude jeho kapacita dostatečná. V tomto směru bude žádoucí vytvořit detašované pracoviště SSO na opačné straně obce, aby provoz SSO byl pro všechny občany obce kontinuálně zajištěn </t>
  </si>
  <si>
    <t>2024-26</t>
  </si>
  <si>
    <t>Výstavba bytového domu</t>
  </si>
  <si>
    <t>Výstavba bytového domu o několika menších bytech na návsi.</t>
  </si>
  <si>
    <t>Rekonstrukce zbývajících částí kanalizace včetně opravy MK</t>
  </si>
  <si>
    <t>rekonstrukce zbývající větve kanalizace a s tím související oprava místní komunikace, vybudování nových parkovacích stání</t>
  </si>
  <si>
    <t>2021 -2022</t>
  </si>
  <si>
    <t>Ateliér</t>
  </si>
  <si>
    <t>V našem domě dětí nabízíme nespočet kreativních, rukodělných, výtvarných či módních kroužků. Každý má svá specifika, ale jedno společné - dostatek prostoru. Vytvoření takového kreativního ateliéru má i psychologický efekt. Přechodem do něj děti cvičí svůj mozek, aby se přepnul do tvůrčího modu a aby byl připraveni na tuto práci. To je také důvod, proč potřebujeme ateliér - prostorné plochy, variabilní nábytek, dostatek reálů, polic, skříněk....kvalitní a praktickou podlahu, dokonalé světlo, relaxační zónu s oddychovým sezením...</t>
  </si>
  <si>
    <t>odvod dešťových vod v části Holubice Curdík</t>
  </si>
  <si>
    <t>zajistit odklonění povrchových dešťových vod , které při intenzivních srážkách opakovaně zaplavily část obce Curdík.</t>
  </si>
  <si>
    <t>Naučná stezka (realizace s obcí Bošovice na jejich pozemcích - žadatel obec)</t>
  </si>
  <si>
    <t xml:space="preserve">Realizace stezky od vstupu do zoo ul.Lipová k ul. Vývoz. Propojení vstupu do zoo s nově připravovaným komunitním centrem. Naučná stezka povede po veřejně přístupných komunikacích a chodnících v majetku obce. Instalace - naučných informativních a výukových tabulí- od vstupu do zoo ke komunitnímu centru. Komunitní centrum bude místem pro setkávání návštěvníků, turistů z regionu ale hlavně místem pro místní občany a spolky obce Bošovice.  Komunitní centrum  vznikne na místě mezi akáty - bude místem oslavující a informující o historii včelařství a zároveň propojující k bratří Mrštíků, kteří zde v regionu žili. Altán bude osazen keramickým zvonem, vyrobený nevidomým  umělcem, věnovaný oslavě přírody a úmění.  </t>
  </si>
  <si>
    <t>Místní komunikace jako přístup ke sběrnému dvoru</t>
  </si>
  <si>
    <t>vybudování zpevněné komunikace a obratiště jako přístup ke sběrnému dvoru odpadů</t>
  </si>
  <si>
    <t xml:space="preserve">Ulice Švehlova </t>
  </si>
  <si>
    <t>Rekonstrukce ulice - komunikace, chodníky, VO</t>
  </si>
  <si>
    <t xml:space="preserve">Kulturní dům Bedřichovice </t>
  </si>
  <si>
    <t>II. etapa rekonstrukce multif. prostoru KD Bedřichovice</t>
  </si>
  <si>
    <t xml:space="preserve">Retenční nádrž, mokřad, tůně </t>
  </si>
  <si>
    <t xml:space="preserve">Posílení retenčních schopností krajiny </t>
  </si>
  <si>
    <t>Rozšíření budovy obecního úřadu v Nesvačilce</t>
  </si>
  <si>
    <t>Rozšíření budovy obecního úřadu v Nesvačilce. Instalace nového vytápění, zázemí pro zaměstnace.</t>
  </si>
  <si>
    <t>2024-2027</t>
  </si>
  <si>
    <t>Výstavba sportovní haly</t>
  </si>
  <si>
    <t>Obec Rašovice</t>
  </si>
  <si>
    <t>Výstavba sportovní haly a zázemí pro sport v obci</t>
  </si>
  <si>
    <t xml:space="preserve">Parkovací stání při železniční stanici v Bučovicích </t>
  </si>
  <si>
    <t xml:space="preserve">město Bučovice </t>
  </si>
  <si>
    <t>Zajištění dostatečných kapacit parkování P + R u železniční stanice Bučovice. Rešeno bude pro osobní vozidla a cyklisty.</t>
  </si>
  <si>
    <t>2023 až 2025</t>
  </si>
  <si>
    <t>oprava budovy obecního úřadu</t>
  </si>
  <si>
    <t>Odbahnění rybníka</t>
  </si>
  <si>
    <t>vyčištění rybníka od nánosů</t>
  </si>
  <si>
    <t>probíhá příprava pro projektování</t>
  </si>
  <si>
    <t>Vybudování komunikace odlehčující provoz přes sídliště.</t>
  </si>
  <si>
    <t xml:space="preserve">Vodní plochy v krajině (realizace obcí nebo na cizím pozemku) </t>
  </si>
  <si>
    <t xml:space="preserve">Bošovice (katastr) i jinde </t>
  </si>
  <si>
    <t xml:space="preserve">Vytvoření vodních tůněk v krajině za účelem záchrany obojživelníků, zlepšení vodního režimu v krajině. Nově vzniklé tůňky by mohly doplnit remízky pro vytvoření podmínek pro další živočichy i jako ochrana proti vodní erozi půdy. Realizace s největším odborníkem  na záchranu obojživelníků a plazů v ČR. Papouščí zoo by se pak mohla stát koordinátorem projektu, včetně následné údržby, monitoringu živočichů atd.    </t>
  </si>
  <si>
    <t>2024-2028</t>
  </si>
  <si>
    <t>Oprava požární nádrže</t>
  </si>
  <si>
    <t>oprava požární nádrže</t>
  </si>
  <si>
    <t xml:space="preserve">Ulice Komenského </t>
  </si>
  <si>
    <t xml:space="preserve">Rekonstrukce ulice </t>
  </si>
  <si>
    <t>Vestibul MěÚ</t>
  </si>
  <si>
    <t xml:space="preserve">Stavební úpravy dvorního traktu MěÚ včetně současného prostoru vestibulu </t>
  </si>
  <si>
    <t>Archiv Opuštěná Brno - druhé sídlo MěÚ Šlapanice</t>
  </si>
  <si>
    <t xml:space="preserve">Opuštěná Brno </t>
  </si>
  <si>
    <t xml:space="preserve">Pojízdný regálový systém ukládání dokumentů </t>
  </si>
  <si>
    <t>Stávající objekt kulturního domu je v naprosto nevyhovujícím stavu - je zcela nutné tento objekt rekonstruovat.</t>
  </si>
  <si>
    <t>Zkapacitnění ČOV</t>
  </si>
  <si>
    <t>ČOV Telnice</t>
  </si>
  <si>
    <t>Zkapacitnění stávající ČOV</t>
  </si>
  <si>
    <t>Revitalizace areálu bývalého JZD</t>
  </si>
  <si>
    <t>Revitalizace areálu bývalého JZD_ úpravy areálu</t>
  </si>
  <si>
    <t>2025-26</t>
  </si>
  <si>
    <t>Budování nových parkovacích stání</t>
  </si>
  <si>
    <t>Budování nových parkovacích stání v katastru obce.</t>
  </si>
  <si>
    <t xml:space="preserve">Rekonstrukce zdravotního střediska </t>
  </si>
  <si>
    <t xml:space="preserve">Zateplení a výměna oken zdravotního střediska </t>
  </si>
  <si>
    <t xml:space="preserve">Navýšení kapacit kanceláří MěÚ Šlapanice - Opuštěná Brno </t>
  </si>
  <si>
    <t>Vybudování nových kanceláří v prostorách půdy budovy</t>
  </si>
  <si>
    <t>Multifunkční sportovní hala</t>
  </si>
  <si>
    <t>Ve městě chybí sportovní hala pro vnitřní sporty - zejména házenou a volejbal. proto je připravována výstavba multifunkční sportovní haly.</t>
  </si>
  <si>
    <t>Rekonstrukce 3 místních komunikací, zatím odhad rozpočtu</t>
  </si>
  <si>
    <t>oprava střechy, fasády, vnitřních prostor budovy obecního úřadu, zatím odhad nákladů</t>
  </si>
  <si>
    <t>rozšíření kapacity stávající budovy + výstavba nového pavilonu, rozpočet u zřizovatele</t>
  </si>
  <si>
    <t>chodníky</t>
  </si>
  <si>
    <t>MŠ</t>
  </si>
  <si>
    <t>cyklostezky</t>
  </si>
  <si>
    <t>sociální služby</t>
  </si>
  <si>
    <t>udržitelný CR</t>
  </si>
  <si>
    <t>ZŠ</t>
  </si>
  <si>
    <t>jiná oblast</t>
  </si>
  <si>
    <t>hasiči</t>
  </si>
  <si>
    <t>knihovny</t>
  </si>
  <si>
    <t>muzea</t>
  </si>
  <si>
    <t>památky</t>
  </si>
  <si>
    <t>prostranství</t>
  </si>
  <si>
    <t>∑</t>
  </si>
  <si>
    <t>hotová PD</t>
  </si>
  <si>
    <t>podané SP</t>
  </si>
  <si>
    <t>vydané SP</t>
  </si>
  <si>
    <t>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</si>
</sst>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trike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0" fillId="0" borderId="1" xfId="0" applyBorder="1" applyAlignment="1">
      <alignment textRotation="90"/>
    </xf>
    <xf numFmtId="164" fontId="1" fillId="3" borderId="1" xfId="0" applyNumberFormat="1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4" fillId="10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CC99"/>
      <color rgb="FF0099CC"/>
      <color rgb="FFCCFFFF"/>
      <color rgb="FFCC9900"/>
      <color rgb="FFFFCCCC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2716-B40C-484E-A3C3-F179F570630F}">
  <sheetPr>
    <pageSetUpPr fitToPage="1"/>
  </sheetPr>
  <dimension ref="A1:Q211"/>
  <sheetViews>
    <sheetView tabSelected="1" topLeftCell="C4" workbookViewId="0">
      <selection activeCell="J2" sqref="J2:Q15"/>
    </sheetView>
  </sheetViews>
  <sheetFormatPr defaultRowHeight="15" x14ac:dyDescent="0.25"/>
  <cols>
    <col min="1" max="1" width="27.5703125" style="1" customWidth="1"/>
    <col min="2" max="2" width="38.28515625" style="1" customWidth="1"/>
    <col min="3" max="3" width="26.42578125" style="1" customWidth="1"/>
    <col min="4" max="4" width="25.85546875" style="1" customWidth="1"/>
    <col min="5" max="5" width="34.85546875" style="1" customWidth="1"/>
    <col min="6" max="6" width="18.140625" style="1" customWidth="1"/>
    <col min="7" max="7" width="21" customWidth="1"/>
    <col min="8" max="8" width="31.7109375" style="1" customWidth="1"/>
    <col min="10" max="10" width="24.5703125" customWidth="1"/>
    <col min="11" max="11" width="17.5703125" bestFit="1" customWidth="1"/>
    <col min="12" max="17" width="3.7109375" bestFit="1" customWidth="1"/>
  </cols>
  <sheetData>
    <row r="1" spans="1:17" ht="38.2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</row>
    <row r="2" spans="1:17" ht="102.75" x14ac:dyDescent="0.25">
      <c r="A2" s="2" t="s">
        <v>57</v>
      </c>
      <c r="B2" s="8" t="s">
        <v>260</v>
      </c>
      <c r="C2" s="2" t="s">
        <v>261</v>
      </c>
      <c r="D2" s="2" t="s">
        <v>262</v>
      </c>
      <c r="E2" s="5"/>
      <c r="F2" s="26"/>
      <c r="G2" s="7"/>
      <c r="H2" s="5"/>
      <c r="J2" s="21"/>
      <c r="K2" s="21"/>
      <c r="L2" s="24" t="s">
        <v>56</v>
      </c>
      <c r="M2" s="24" t="s">
        <v>19</v>
      </c>
      <c r="N2" s="24" t="s">
        <v>630</v>
      </c>
      <c r="O2" s="24" t="s">
        <v>631</v>
      </c>
      <c r="P2" s="24" t="s">
        <v>632</v>
      </c>
      <c r="Q2" s="24" t="s">
        <v>633</v>
      </c>
    </row>
    <row r="3" spans="1:17" ht="25.5" x14ac:dyDescent="0.25">
      <c r="A3" s="2" t="s">
        <v>229</v>
      </c>
      <c r="B3" s="8" t="s">
        <v>218</v>
      </c>
      <c r="C3" s="2" t="s">
        <v>230</v>
      </c>
      <c r="D3" s="2" t="s">
        <v>231</v>
      </c>
      <c r="E3" s="2" t="s">
        <v>232</v>
      </c>
      <c r="F3" s="25">
        <v>600000</v>
      </c>
      <c r="G3" s="4">
        <v>2023</v>
      </c>
      <c r="H3" s="2" t="s">
        <v>13</v>
      </c>
      <c r="J3" s="21" t="s">
        <v>617</v>
      </c>
      <c r="K3" s="22">
        <f>SUM(F3:F9,F11:F15,F17:F23)</f>
        <v>132250000</v>
      </c>
      <c r="L3" s="21">
        <v>2</v>
      </c>
      <c r="M3" s="21">
        <v>8</v>
      </c>
      <c r="N3" s="21">
        <v>5</v>
      </c>
      <c r="O3" s="21">
        <v>2</v>
      </c>
      <c r="P3" s="21">
        <v>2</v>
      </c>
      <c r="Q3" s="21"/>
    </row>
    <row r="4" spans="1:17" ht="25.5" x14ac:dyDescent="0.25">
      <c r="A4" s="2" t="s">
        <v>121</v>
      </c>
      <c r="B4" s="8" t="s">
        <v>218</v>
      </c>
      <c r="C4" s="2" t="s">
        <v>282</v>
      </c>
      <c r="D4" s="2" t="s">
        <v>283</v>
      </c>
      <c r="E4" s="2" t="s">
        <v>284</v>
      </c>
      <c r="F4" s="25">
        <v>650000</v>
      </c>
      <c r="G4" s="4">
        <v>2022</v>
      </c>
      <c r="H4" s="2" t="s">
        <v>70</v>
      </c>
      <c r="J4" s="21" t="s">
        <v>618</v>
      </c>
      <c r="K4" s="22">
        <f>SUM(F26:F27,F30:F32,F36:F51)</f>
        <v>430776722</v>
      </c>
      <c r="L4" s="21">
        <v>8</v>
      </c>
      <c r="M4" s="21">
        <v>7</v>
      </c>
      <c r="N4" s="21">
        <v>1</v>
      </c>
      <c r="O4" s="21">
        <v>4</v>
      </c>
      <c r="P4" s="21">
        <v>1</v>
      </c>
      <c r="Q4" s="21">
        <v>0</v>
      </c>
    </row>
    <row r="5" spans="1:17" ht="25.5" x14ac:dyDescent="0.25">
      <c r="A5" s="2" t="s">
        <v>271</v>
      </c>
      <c r="B5" s="8" t="s">
        <v>218</v>
      </c>
      <c r="C5" s="2" t="s">
        <v>267</v>
      </c>
      <c r="D5" s="2" t="s">
        <v>43</v>
      </c>
      <c r="E5" s="2" t="s">
        <v>268</v>
      </c>
      <c r="F5" s="25">
        <v>1500000</v>
      </c>
      <c r="G5" s="4" t="s">
        <v>269</v>
      </c>
      <c r="H5" s="2" t="s">
        <v>19</v>
      </c>
      <c r="J5" s="21" t="s">
        <v>619</v>
      </c>
      <c r="K5" s="22">
        <f>SUM(F52:F60)</f>
        <v>145200000</v>
      </c>
      <c r="L5" s="21">
        <v>6</v>
      </c>
      <c r="M5" s="21">
        <v>3</v>
      </c>
      <c r="N5" s="21"/>
      <c r="O5" s="21"/>
      <c r="P5" s="21"/>
      <c r="Q5" s="21"/>
    </row>
    <row r="6" spans="1:17" ht="25.5" x14ac:dyDescent="0.25">
      <c r="A6" s="2" t="s">
        <v>47</v>
      </c>
      <c r="B6" s="8" t="s">
        <v>218</v>
      </c>
      <c r="C6" s="2" t="s">
        <v>243</v>
      </c>
      <c r="D6" s="2" t="s">
        <v>49</v>
      </c>
      <c r="E6" s="2" t="s">
        <v>244</v>
      </c>
      <c r="F6" s="25">
        <v>1500000</v>
      </c>
      <c r="G6" s="4">
        <v>2022</v>
      </c>
      <c r="H6" s="2" t="s">
        <v>70</v>
      </c>
      <c r="J6" s="21" t="s">
        <v>620</v>
      </c>
      <c r="K6" s="22">
        <f>SUM(F61:F70)</f>
        <v>451000000</v>
      </c>
      <c r="L6" s="21">
        <v>7</v>
      </c>
      <c r="M6" s="21">
        <v>1</v>
      </c>
      <c r="N6" s="21">
        <v>1</v>
      </c>
      <c r="O6" s="21">
        <v>1</v>
      </c>
      <c r="P6" s="21"/>
      <c r="Q6" s="21"/>
    </row>
    <row r="7" spans="1:17" ht="25.5" x14ac:dyDescent="0.25">
      <c r="A7" s="2" t="s">
        <v>8</v>
      </c>
      <c r="B7" s="8" t="s">
        <v>218</v>
      </c>
      <c r="C7" s="2" t="s">
        <v>275</v>
      </c>
      <c r="D7" s="2" t="s">
        <v>276</v>
      </c>
      <c r="E7" s="2" t="s">
        <v>277</v>
      </c>
      <c r="F7" s="25">
        <v>2000000</v>
      </c>
      <c r="G7" s="4">
        <v>2023</v>
      </c>
      <c r="H7" s="2" t="s">
        <v>19</v>
      </c>
      <c r="J7" s="21" t="s">
        <v>621</v>
      </c>
      <c r="K7" s="22">
        <f>SUM(F72:F74)</f>
        <v>4000000</v>
      </c>
      <c r="L7" s="21">
        <v>3</v>
      </c>
      <c r="M7" s="21"/>
      <c r="N7" s="21"/>
      <c r="O7" s="21"/>
      <c r="P7" s="21"/>
      <c r="Q7" s="21"/>
    </row>
    <row r="8" spans="1:17" ht="25.5" x14ac:dyDescent="0.25">
      <c r="A8" s="2" t="s">
        <v>222</v>
      </c>
      <c r="B8" s="8" t="s">
        <v>218</v>
      </c>
      <c r="C8" s="2" t="s">
        <v>223</v>
      </c>
      <c r="D8" s="2" t="s">
        <v>224</v>
      </c>
      <c r="E8" s="2" t="s">
        <v>225</v>
      </c>
      <c r="F8" s="25">
        <v>3000000</v>
      </c>
      <c r="G8" s="4">
        <v>2023</v>
      </c>
      <c r="H8" s="2" t="s">
        <v>70</v>
      </c>
      <c r="J8" s="21" t="s">
        <v>622</v>
      </c>
      <c r="K8" s="22">
        <f>SUM(F76:F86,F88:F89,F91,F93:F95,F97,F99:F100,F102,F104)</f>
        <v>434070000</v>
      </c>
      <c r="L8" s="21">
        <v>15</v>
      </c>
      <c r="M8" s="21">
        <v>3</v>
      </c>
      <c r="N8" s="21">
        <v>2</v>
      </c>
      <c r="O8" s="21">
        <v>1</v>
      </c>
      <c r="P8" s="21"/>
      <c r="Q8" s="21"/>
    </row>
    <row r="9" spans="1:17" ht="25.5" x14ac:dyDescent="0.25">
      <c r="A9" s="2" t="s">
        <v>201</v>
      </c>
      <c r="B9" s="8" t="s">
        <v>218</v>
      </c>
      <c r="C9" s="2" t="s">
        <v>233</v>
      </c>
      <c r="D9" s="2" t="s">
        <v>201</v>
      </c>
      <c r="E9" s="5"/>
      <c r="F9" s="25">
        <v>5000000</v>
      </c>
      <c r="G9" s="4" t="s">
        <v>102</v>
      </c>
      <c r="H9" s="2" t="s">
        <v>19</v>
      </c>
      <c r="J9" s="21" t="s">
        <v>623</v>
      </c>
      <c r="K9" s="22">
        <f>SUM(F105:F161)</f>
        <v>885850000</v>
      </c>
      <c r="L9" s="21"/>
      <c r="M9" s="21"/>
      <c r="N9" s="21"/>
      <c r="O9" s="21"/>
      <c r="P9" s="21"/>
      <c r="Q9" s="21"/>
    </row>
    <row r="10" spans="1:17" ht="25.5" x14ac:dyDescent="0.25">
      <c r="A10" s="27" t="s">
        <v>226</v>
      </c>
      <c r="B10" s="28" t="s">
        <v>218</v>
      </c>
      <c r="C10" s="27" t="s">
        <v>227</v>
      </c>
      <c r="D10" s="27" t="s">
        <v>98</v>
      </c>
      <c r="E10" s="27" t="s">
        <v>228</v>
      </c>
      <c r="F10" s="29">
        <v>5000000</v>
      </c>
      <c r="G10" s="30" t="s">
        <v>185</v>
      </c>
      <c r="H10" s="27" t="s">
        <v>19</v>
      </c>
      <c r="J10" s="21" t="s">
        <v>624</v>
      </c>
      <c r="K10" s="22">
        <f>SUM(F162,F164:F171)</f>
        <v>68900000</v>
      </c>
      <c r="L10" s="21">
        <v>7</v>
      </c>
      <c r="M10" s="21">
        <v>2</v>
      </c>
      <c r="N10" s="21"/>
      <c r="O10" s="21"/>
      <c r="P10" s="21"/>
      <c r="Q10" s="21"/>
    </row>
    <row r="11" spans="1:17" ht="38.25" x14ac:dyDescent="0.25">
      <c r="A11" s="2" t="s">
        <v>8</v>
      </c>
      <c r="B11" s="8" t="s">
        <v>218</v>
      </c>
      <c r="C11" s="2" t="s">
        <v>272</v>
      </c>
      <c r="D11" s="2" t="s">
        <v>273</v>
      </c>
      <c r="E11" s="2" t="s">
        <v>274</v>
      </c>
      <c r="F11" s="25">
        <v>5000000</v>
      </c>
      <c r="G11" s="4">
        <v>2023</v>
      </c>
      <c r="H11" s="2" t="s">
        <v>70</v>
      </c>
      <c r="J11" s="21" t="s">
        <v>625</v>
      </c>
      <c r="K11" s="22">
        <f>SUM(F173:F174)</f>
        <v>3000000</v>
      </c>
      <c r="L11" s="21">
        <v>2</v>
      </c>
      <c r="M11" s="21"/>
      <c r="N11" s="21"/>
      <c r="O11" s="21"/>
      <c r="P11" s="21"/>
      <c r="Q11" s="21"/>
    </row>
    <row r="12" spans="1:17" ht="25.5" x14ac:dyDescent="0.25">
      <c r="A12" s="2" t="s">
        <v>264</v>
      </c>
      <c r="B12" s="8" t="s">
        <v>218</v>
      </c>
      <c r="C12" s="2" t="s">
        <v>263</v>
      </c>
      <c r="D12" s="2" t="s">
        <v>264</v>
      </c>
      <c r="E12" s="2" t="s">
        <v>265</v>
      </c>
      <c r="F12" s="25">
        <v>5000000</v>
      </c>
      <c r="G12" s="4" t="s">
        <v>266</v>
      </c>
      <c r="H12" s="2" t="s">
        <v>19</v>
      </c>
      <c r="J12" s="21" t="s">
        <v>626</v>
      </c>
      <c r="K12" s="22">
        <f>SUM(F175)</f>
        <v>500000</v>
      </c>
      <c r="L12" s="21">
        <v>1</v>
      </c>
      <c r="M12" s="21"/>
      <c r="N12" s="21"/>
      <c r="O12" s="21"/>
      <c r="P12" s="21"/>
      <c r="Q12" s="21"/>
    </row>
    <row r="13" spans="1:17" ht="25.5" x14ac:dyDescent="0.25">
      <c r="A13" s="2" t="s">
        <v>270</v>
      </c>
      <c r="B13" s="8" t="s">
        <v>218</v>
      </c>
      <c r="C13" s="2" t="s">
        <v>257</v>
      </c>
      <c r="D13" s="2" t="s">
        <v>258</v>
      </c>
      <c r="E13" s="2" t="s">
        <v>614</v>
      </c>
      <c r="F13" s="25">
        <v>6000000</v>
      </c>
      <c r="G13" s="4" t="s">
        <v>259</v>
      </c>
      <c r="H13" s="2" t="s">
        <v>19</v>
      </c>
      <c r="J13" s="21" t="s">
        <v>627</v>
      </c>
      <c r="K13" s="22">
        <f>SUM(F176:F178,F180,F182:F187)</f>
        <v>139322000</v>
      </c>
      <c r="L13" s="21">
        <v>3</v>
      </c>
      <c r="M13" s="21"/>
      <c r="N13" s="21"/>
      <c r="O13" s="21"/>
      <c r="P13" s="21">
        <v>1</v>
      </c>
      <c r="Q13" s="21">
        <v>2</v>
      </c>
    </row>
    <row r="14" spans="1:17" ht="165.75" x14ac:dyDescent="0.25">
      <c r="A14" s="2" t="s">
        <v>14</v>
      </c>
      <c r="B14" s="8" t="s">
        <v>218</v>
      </c>
      <c r="C14" s="2" t="s">
        <v>237</v>
      </c>
      <c r="D14" s="2" t="s">
        <v>16</v>
      </c>
      <c r="E14" s="2" t="s">
        <v>238</v>
      </c>
      <c r="F14" s="25">
        <v>6000000</v>
      </c>
      <c r="G14" s="4">
        <v>2023</v>
      </c>
      <c r="H14" s="2" t="s">
        <v>56</v>
      </c>
      <c r="J14" s="21" t="s">
        <v>628</v>
      </c>
      <c r="K14" s="22">
        <f>SUM(F189,F194,F197,F198,F200,F201,F202,F203,F205:F210)</f>
        <v>133060000</v>
      </c>
      <c r="L14" s="21">
        <v>5</v>
      </c>
      <c r="M14" s="21">
        <v>5</v>
      </c>
      <c r="N14" s="21"/>
      <c r="O14" s="21">
        <v>1</v>
      </c>
      <c r="P14" s="21">
        <v>1</v>
      </c>
      <c r="Q14" s="21">
        <v>2</v>
      </c>
    </row>
    <row r="15" spans="1:17" ht="38.25" x14ac:dyDescent="0.25">
      <c r="A15" s="2" t="s">
        <v>8</v>
      </c>
      <c r="B15" s="8" t="s">
        <v>218</v>
      </c>
      <c r="C15" s="2" t="s">
        <v>239</v>
      </c>
      <c r="D15" s="2" t="s">
        <v>240</v>
      </c>
      <c r="E15" s="2" t="s">
        <v>241</v>
      </c>
      <c r="F15" s="25">
        <v>6000000</v>
      </c>
      <c r="G15" s="4" t="s">
        <v>242</v>
      </c>
      <c r="H15" s="2" t="s">
        <v>70</v>
      </c>
      <c r="J15" s="23" t="s">
        <v>629</v>
      </c>
      <c r="K15" s="22">
        <f>SUM(K3:K8,K10:K14)</f>
        <v>1942078722</v>
      </c>
      <c r="L15" s="21">
        <f>SUM(L3:L14)</f>
        <v>59</v>
      </c>
      <c r="M15" s="21">
        <f t="shared" ref="M15:Q15" si="0">SUM(M3:M14)</f>
        <v>29</v>
      </c>
      <c r="N15" s="21">
        <f t="shared" si="0"/>
        <v>9</v>
      </c>
      <c r="O15" s="21">
        <f t="shared" si="0"/>
        <v>9</v>
      </c>
      <c r="P15" s="21">
        <f t="shared" si="0"/>
        <v>5</v>
      </c>
      <c r="Q15" s="21">
        <f t="shared" si="0"/>
        <v>4</v>
      </c>
    </row>
    <row r="16" spans="1:17" ht="63.75" x14ac:dyDescent="0.25">
      <c r="A16" s="27" t="s">
        <v>127</v>
      </c>
      <c r="B16" s="28" t="s">
        <v>218</v>
      </c>
      <c r="C16" s="27" t="s">
        <v>254</v>
      </c>
      <c r="D16" s="27" t="s">
        <v>127</v>
      </c>
      <c r="E16" s="27" t="s">
        <v>255</v>
      </c>
      <c r="F16" s="31">
        <v>8000000</v>
      </c>
      <c r="G16" s="30" t="s">
        <v>256</v>
      </c>
      <c r="H16" s="27" t="s">
        <v>19</v>
      </c>
    </row>
    <row r="17" spans="1:8" ht="51" x14ac:dyDescent="0.25">
      <c r="A17" s="2" t="s">
        <v>62</v>
      </c>
      <c r="B17" s="8" t="s">
        <v>218</v>
      </c>
      <c r="C17" s="2" t="s">
        <v>249</v>
      </c>
      <c r="D17" s="2" t="s">
        <v>16</v>
      </c>
      <c r="E17" s="2" t="s">
        <v>250</v>
      </c>
      <c r="F17" s="19">
        <v>8000000</v>
      </c>
      <c r="G17" s="4">
        <v>2023</v>
      </c>
      <c r="H17" s="2" t="s">
        <v>19</v>
      </c>
    </row>
    <row r="18" spans="1:8" ht="25.5" x14ac:dyDescent="0.25">
      <c r="A18" s="2" t="s">
        <v>164</v>
      </c>
      <c r="B18" s="8" t="s">
        <v>218</v>
      </c>
      <c r="C18" s="2" t="s">
        <v>251</v>
      </c>
      <c r="D18" s="2" t="s">
        <v>43</v>
      </c>
      <c r="E18" s="2" t="s">
        <v>252</v>
      </c>
      <c r="F18" s="19">
        <v>10000000</v>
      </c>
      <c r="G18" s="4" t="s">
        <v>253</v>
      </c>
      <c r="H18" s="2" t="s">
        <v>56</v>
      </c>
    </row>
    <row r="19" spans="1:8" ht="25.5" x14ac:dyDescent="0.25">
      <c r="A19" s="2" t="s">
        <v>108</v>
      </c>
      <c r="B19" s="8" t="s">
        <v>218</v>
      </c>
      <c r="C19" s="2" t="s">
        <v>278</v>
      </c>
      <c r="D19" s="2" t="s">
        <v>183</v>
      </c>
      <c r="E19" s="5"/>
      <c r="F19" s="19">
        <v>10000000</v>
      </c>
      <c r="G19" s="4" t="s">
        <v>69</v>
      </c>
      <c r="H19" s="2" t="s">
        <v>19</v>
      </c>
    </row>
    <row r="20" spans="1:8" ht="25.5" x14ac:dyDescent="0.25">
      <c r="A20" s="2" t="s">
        <v>8</v>
      </c>
      <c r="B20" s="8" t="s">
        <v>218</v>
      </c>
      <c r="C20" s="2" t="s">
        <v>279</v>
      </c>
      <c r="D20" s="2" t="s">
        <v>280</v>
      </c>
      <c r="E20" s="2" t="s">
        <v>281</v>
      </c>
      <c r="F20" s="19">
        <v>12000000</v>
      </c>
      <c r="G20" s="4">
        <v>2022</v>
      </c>
      <c r="H20" s="2" t="s">
        <v>13</v>
      </c>
    </row>
    <row r="21" spans="1:8" ht="51" x14ac:dyDescent="0.25">
      <c r="A21" s="2" t="s">
        <v>8</v>
      </c>
      <c r="B21" s="8" t="s">
        <v>218</v>
      </c>
      <c r="C21" s="2" t="s">
        <v>219</v>
      </c>
      <c r="D21" s="2" t="s">
        <v>220</v>
      </c>
      <c r="E21" s="2" t="s">
        <v>221</v>
      </c>
      <c r="F21" s="19">
        <v>14000000</v>
      </c>
      <c r="G21" s="4" t="s">
        <v>102</v>
      </c>
      <c r="H21" s="2" t="s">
        <v>61</v>
      </c>
    </row>
    <row r="22" spans="1:8" ht="38.25" x14ac:dyDescent="0.25">
      <c r="A22" s="2" t="s">
        <v>57</v>
      </c>
      <c r="B22" s="8" t="s">
        <v>218</v>
      </c>
      <c r="C22" s="2" t="s">
        <v>245</v>
      </c>
      <c r="D22" s="2" t="s">
        <v>246</v>
      </c>
      <c r="E22" s="2" t="s">
        <v>247</v>
      </c>
      <c r="F22" s="19">
        <v>16000000</v>
      </c>
      <c r="G22" s="4" t="s">
        <v>248</v>
      </c>
      <c r="H22" s="2" t="s">
        <v>61</v>
      </c>
    </row>
    <row r="23" spans="1:8" ht="25.5" x14ac:dyDescent="0.25">
      <c r="A23" s="2" t="s">
        <v>122</v>
      </c>
      <c r="B23" s="8" t="s">
        <v>218</v>
      </c>
      <c r="C23" s="2" t="s">
        <v>234</v>
      </c>
      <c r="D23" s="2" t="s">
        <v>125</v>
      </c>
      <c r="E23" s="2" t="s">
        <v>235</v>
      </c>
      <c r="F23" s="19">
        <v>20000000</v>
      </c>
      <c r="G23" s="4" t="s">
        <v>236</v>
      </c>
      <c r="H23" s="2" t="s">
        <v>19</v>
      </c>
    </row>
    <row r="24" spans="1:8" ht="38.25" x14ac:dyDescent="0.25">
      <c r="A24" s="2" t="s">
        <v>65</v>
      </c>
      <c r="B24" s="32" t="s">
        <v>9</v>
      </c>
      <c r="C24" s="27" t="s">
        <v>116</v>
      </c>
      <c r="D24" s="27" t="s">
        <v>117</v>
      </c>
      <c r="E24" s="27" t="s">
        <v>118</v>
      </c>
      <c r="F24" s="29">
        <v>150000</v>
      </c>
      <c r="G24" s="30" t="s">
        <v>107</v>
      </c>
      <c r="H24" s="27" t="s">
        <v>56</v>
      </c>
    </row>
    <row r="25" spans="1:8" ht="51" x14ac:dyDescent="0.25">
      <c r="A25" s="2" t="s">
        <v>33</v>
      </c>
      <c r="B25" s="32" t="s">
        <v>9</v>
      </c>
      <c r="C25" s="27" t="s">
        <v>113</v>
      </c>
      <c r="D25" s="27" t="s">
        <v>82</v>
      </c>
      <c r="E25" s="27" t="s">
        <v>114</v>
      </c>
      <c r="F25" s="29">
        <v>200000</v>
      </c>
      <c r="G25" s="30">
        <v>2021</v>
      </c>
      <c r="H25" s="27" t="s">
        <v>115</v>
      </c>
    </row>
    <row r="26" spans="1:8" ht="38.25" x14ac:dyDescent="0.25">
      <c r="A26" s="2" t="s">
        <v>65</v>
      </c>
      <c r="B26" s="3" t="s">
        <v>9</v>
      </c>
      <c r="C26" s="2" t="s">
        <v>104</v>
      </c>
      <c r="D26" s="2" t="s">
        <v>105</v>
      </c>
      <c r="E26" s="2" t="s">
        <v>106</v>
      </c>
      <c r="F26" s="25">
        <v>200000</v>
      </c>
      <c r="G26" s="4" t="s">
        <v>107</v>
      </c>
      <c r="H26" s="2" t="s">
        <v>56</v>
      </c>
    </row>
    <row r="27" spans="1:8" ht="51" x14ac:dyDescent="0.25">
      <c r="A27" s="2" t="s">
        <v>20</v>
      </c>
      <c r="B27" s="3" t="s">
        <v>9</v>
      </c>
      <c r="C27" s="2" t="s">
        <v>75</v>
      </c>
      <c r="D27" s="2" t="s">
        <v>22</v>
      </c>
      <c r="E27" s="2" t="s">
        <v>76</v>
      </c>
      <c r="F27" s="25">
        <v>500000</v>
      </c>
      <c r="G27" s="4">
        <v>2022</v>
      </c>
      <c r="H27" s="2" t="s">
        <v>77</v>
      </c>
    </row>
    <row r="28" spans="1:8" ht="140.25" x14ac:dyDescent="0.25">
      <c r="A28" s="2" t="s">
        <v>33</v>
      </c>
      <c r="B28" s="32" t="s">
        <v>9</v>
      </c>
      <c r="C28" s="27" t="s">
        <v>94</v>
      </c>
      <c r="D28" s="27" t="s">
        <v>82</v>
      </c>
      <c r="E28" s="27" t="s">
        <v>95</v>
      </c>
      <c r="F28" s="29">
        <v>500000</v>
      </c>
      <c r="G28" s="30">
        <v>2021</v>
      </c>
      <c r="H28" s="27" t="s">
        <v>96</v>
      </c>
    </row>
    <row r="29" spans="1:8" ht="51" x14ac:dyDescent="0.25">
      <c r="A29" s="2" t="s">
        <v>30</v>
      </c>
      <c r="B29" s="32" t="s">
        <v>9</v>
      </c>
      <c r="C29" s="27" t="s">
        <v>110</v>
      </c>
      <c r="D29" s="27" t="s">
        <v>111</v>
      </c>
      <c r="E29" s="27" t="s">
        <v>112</v>
      </c>
      <c r="F29" s="29">
        <v>500000</v>
      </c>
      <c r="G29" s="30">
        <v>2022</v>
      </c>
      <c r="H29" s="27" t="s">
        <v>56</v>
      </c>
    </row>
    <row r="30" spans="1:8" ht="51" x14ac:dyDescent="0.25">
      <c r="A30" s="2" t="s">
        <v>30</v>
      </c>
      <c r="B30" s="3" t="s">
        <v>9</v>
      </c>
      <c r="C30" s="2" t="s">
        <v>91</v>
      </c>
      <c r="D30" s="2" t="s">
        <v>92</v>
      </c>
      <c r="E30" s="2" t="s">
        <v>93</v>
      </c>
      <c r="F30" s="25">
        <v>1000000</v>
      </c>
      <c r="G30" s="4">
        <v>2022</v>
      </c>
      <c r="H30" s="2" t="s">
        <v>56</v>
      </c>
    </row>
    <row r="31" spans="1:8" ht="25.5" x14ac:dyDescent="0.25">
      <c r="A31" s="2" t="s">
        <v>71</v>
      </c>
      <c r="B31" s="3" t="s">
        <v>9</v>
      </c>
      <c r="C31" s="2" t="s">
        <v>72</v>
      </c>
      <c r="D31" s="2" t="s">
        <v>73</v>
      </c>
      <c r="E31" s="2" t="s">
        <v>74</v>
      </c>
      <c r="F31" s="25">
        <v>1500000</v>
      </c>
      <c r="G31" s="4" t="s">
        <v>18</v>
      </c>
      <c r="H31" s="2" t="s">
        <v>19</v>
      </c>
    </row>
    <row r="32" spans="1:8" ht="76.5" x14ac:dyDescent="0.25">
      <c r="A32" s="2" t="s">
        <v>20</v>
      </c>
      <c r="B32" s="3" t="s">
        <v>9</v>
      </c>
      <c r="C32" s="2" t="s">
        <v>21</v>
      </c>
      <c r="D32" s="2" t="s">
        <v>22</v>
      </c>
      <c r="E32" s="2" t="s">
        <v>23</v>
      </c>
      <c r="F32" s="25">
        <v>1800000</v>
      </c>
      <c r="G32" s="4" t="s">
        <v>18</v>
      </c>
      <c r="H32" s="2" t="s">
        <v>24</v>
      </c>
    </row>
    <row r="33" spans="1:8" ht="153" x14ac:dyDescent="0.25">
      <c r="A33" s="2" t="s">
        <v>33</v>
      </c>
      <c r="B33" s="32" t="s">
        <v>9</v>
      </c>
      <c r="C33" s="27" t="s">
        <v>34</v>
      </c>
      <c r="D33" s="27" t="s">
        <v>35</v>
      </c>
      <c r="E33" s="27" t="s">
        <v>36</v>
      </c>
      <c r="F33" s="29">
        <v>2000000</v>
      </c>
      <c r="G33" s="30">
        <v>2022</v>
      </c>
      <c r="H33" s="27" t="s">
        <v>13</v>
      </c>
    </row>
    <row r="34" spans="1:8" ht="76.5" x14ac:dyDescent="0.25">
      <c r="A34" s="2" t="s">
        <v>33</v>
      </c>
      <c r="B34" s="32" t="s">
        <v>9</v>
      </c>
      <c r="C34" s="27" t="s">
        <v>81</v>
      </c>
      <c r="D34" s="27" t="s">
        <v>82</v>
      </c>
      <c r="E34" s="27" t="s">
        <v>83</v>
      </c>
      <c r="F34" s="29">
        <v>2000000</v>
      </c>
      <c r="G34" s="30">
        <v>2023</v>
      </c>
      <c r="H34" s="27" t="s">
        <v>56</v>
      </c>
    </row>
    <row r="35" spans="1:8" ht="51" x14ac:dyDescent="0.25">
      <c r="A35" s="2" t="s">
        <v>109</v>
      </c>
      <c r="B35" s="32" t="s">
        <v>9</v>
      </c>
      <c r="C35" s="27" t="s">
        <v>99</v>
      </c>
      <c r="D35" s="27" t="s">
        <v>100</v>
      </c>
      <c r="E35" s="27" t="s">
        <v>101</v>
      </c>
      <c r="F35" s="29">
        <v>2800000</v>
      </c>
      <c r="G35" s="30" t="s">
        <v>102</v>
      </c>
      <c r="H35" s="27" t="s">
        <v>103</v>
      </c>
    </row>
    <row r="36" spans="1:8" ht="51" x14ac:dyDescent="0.25">
      <c r="A36" s="2" t="s">
        <v>30</v>
      </c>
      <c r="B36" s="3" t="s">
        <v>9</v>
      </c>
      <c r="C36" s="2" t="s">
        <v>78</v>
      </c>
      <c r="D36" s="2" t="s">
        <v>79</v>
      </c>
      <c r="E36" s="2" t="s">
        <v>80</v>
      </c>
      <c r="F36" s="25">
        <v>4500000</v>
      </c>
      <c r="G36" s="4">
        <v>2022</v>
      </c>
      <c r="H36" s="2" t="s">
        <v>56</v>
      </c>
    </row>
    <row r="37" spans="1:8" ht="25.5" x14ac:dyDescent="0.25">
      <c r="A37" s="2" t="s">
        <v>41</v>
      </c>
      <c r="B37" s="3" t="s">
        <v>9</v>
      </c>
      <c r="C37" s="2" t="s">
        <v>42</v>
      </c>
      <c r="D37" s="2" t="s">
        <v>43</v>
      </c>
      <c r="E37" s="2" t="s">
        <v>44</v>
      </c>
      <c r="F37" s="25">
        <v>8000000</v>
      </c>
      <c r="G37" s="4" t="s">
        <v>45</v>
      </c>
      <c r="H37" s="2" t="s">
        <v>46</v>
      </c>
    </row>
    <row r="38" spans="1:8" ht="38.25" x14ac:dyDescent="0.25">
      <c r="A38" s="2" t="s">
        <v>65</v>
      </c>
      <c r="B38" s="3" t="s">
        <v>9</v>
      </c>
      <c r="C38" s="2" t="s">
        <v>66</v>
      </c>
      <c r="D38" s="2" t="s">
        <v>67</v>
      </c>
      <c r="E38" s="2" t="s">
        <v>68</v>
      </c>
      <c r="F38" s="19">
        <v>18000000</v>
      </c>
      <c r="G38" s="4" t="s">
        <v>69</v>
      </c>
      <c r="H38" s="2" t="s">
        <v>70</v>
      </c>
    </row>
    <row r="39" spans="1:8" ht="114.75" x14ac:dyDescent="0.25">
      <c r="A39" s="2" t="s">
        <v>90</v>
      </c>
      <c r="B39" s="3" t="s">
        <v>9</v>
      </c>
      <c r="C39" s="2" t="s">
        <v>84</v>
      </c>
      <c r="D39" s="2" t="s">
        <v>85</v>
      </c>
      <c r="E39" s="2" t="s">
        <v>86</v>
      </c>
      <c r="F39" s="19">
        <v>20000000</v>
      </c>
      <c r="G39" s="4" t="s">
        <v>87</v>
      </c>
      <c r="H39" s="2" t="s">
        <v>19</v>
      </c>
    </row>
    <row r="40" spans="1:8" ht="25.5" x14ac:dyDescent="0.25">
      <c r="A40" s="2" t="s">
        <v>121</v>
      </c>
      <c r="B40" s="3" t="s">
        <v>9</v>
      </c>
      <c r="C40" s="2" t="s">
        <v>119</v>
      </c>
      <c r="D40" s="2" t="s">
        <v>73</v>
      </c>
      <c r="E40" s="2" t="s">
        <v>120</v>
      </c>
      <c r="F40" s="19">
        <v>20000000</v>
      </c>
      <c r="G40" s="4" t="s">
        <v>18</v>
      </c>
      <c r="H40" s="2" t="s">
        <v>19</v>
      </c>
    </row>
    <row r="41" spans="1:8" ht="38.25" x14ac:dyDescent="0.25">
      <c r="A41" s="2" t="s">
        <v>108</v>
      </c>
      <c r="B41" s="3" t="s">
        <v>9</v>
      </c>
      <c r="C41" s="2" t="s">
        <v>97</v>
      </c>
      <c r="D41" s="2" t="s">
        <v>98</v>
      </c>
      <c r="E41" s="5"/>
      <c r="F41" s="19">
        <v>20000000</v>
      </c>
      <c r="G41" s="4" t="s">
        <v>69</v>
      </c>
      <c r="H41" s="2" t="s">
        <v>56</v>
      </c>
    </row>
    <row r="42" spans="1:8" ht="25.5" x14ac:dyDescent="0.25">
      <c r="A42" s="2" t="s">
        <v>51</v>
      </c>
      <c r="B42" s="3" t="s">
        <v>9</v>
      </c>
      <c r="C42" s="2" t="s">
        <v>52</v>
      </c>
      <c r="D42" s="2" t="s">
        <v>53</v>
      </c>
      <c r="E42" s="2" t="s">
        <v>54</v>
      </c>
      <c r="F42" s="19">
        <v>20000000</v>
      </c>
      <c r="G42" s="4" t="s">
        <v>55</v>
      </c>
      <c r="H42" s="2" t="s">
        <v>56</v>
      </c>
    </row>
    <row r="43" spans="1:8" ht="25.5" x14ac:dyDescent="0.25">
      <c r="A43" s="2" t="s">
        <v>8</v>
      </c>
      <c r="B43" s="3" t="s">
        <v>9</v>
      </c>
      <c r="C43" s="2" t="s">
        <v>10</v>
      </c>
      <c r="D43" s="2" t="s">
        <v>11</v>
      </c>
      <c r="E43" s="2" t="s">
        <v>12</v>
      </c>
      <c r="F43" s="19">
        <v>21276722</v>
      </c>
      <c r="G43" s="4">
        <v>2022</v>
      </c>
      <c r="H43" s="2" t="s">
        <v>13</v>
      </c>
    </row>
    <row r="44" spans="1:8" ht="38.25" x14ac:dyDescent="0.25">
      <c r="A44" s="2" t="s">
        <v>65</v>
      </c>
      <c r="B44" s="3" t="s">
        <v>9</v>
      </c>
      <c r="C44" s="2" t="s">
        <v>88</v>
      </c>
      <c r="D44" s="2" t="s">
        <v>67</v>
      </c>
      <c r="E44" s="2" t="s">
        <v>89</v>
      </c>
      <c r="F44" s="19">
        <v>30000000</v>
      </c>
      <c r="G44" s="4" t="s">
        <v>69</v>
      </c>
      <c r="H44" s="2" t="s">
        <v>56</v>
      </c>
    </row>
    <row r="45" spans="1:8" ht="38.25" x14ac:dyDescent="0.25">
      <c r="A45" s="2" t="s">
        <v>14</v>
      </c>
      <c r="B45" s="3" t="s">
        <v>9</v>
      </c>
      <c r="C45" s="2" t="s">
        <v>15</v>
      </c>
      <c r="D45" s="2" t="s">
        <v>16</v>
      </c>
      <c r="E45" s="2" t="s">
        <v>17</v>
      </c>
      <c r="F45" s="19">
        <v>35000000</v>
      </c>
      <c r="G45" s="4" t="s">
        <v>18</v>
      </c>
      <c r="H45" s="2" t="s">
        <v>19</v>
      </c>
    </row>
    <row r="46" spans="1:8" ht="25.5" x14ac:dyDescent="0.25">
      <c r="A46" s="2" t="s">
        <v>62</v>
      </c>
      <c r="B46" s="3" t="s">
        <v>9</v>
      </c>
      <c r="C46" s="2" t="s">
        <v>63</v>
      </c>
      <c r="D46" s="2" t="s">
        <v>62</v>
      </c>
      <c r="E46" s="2" t="s">
        <v>64</v>
      </c>
      <c r="F46" s="19">
        <v>36000000</v>
      </c>
      <c r="G46" s="4">
        <v>2022</v>
      </c>
      <c r="H46" s="2" t="s">
        <v>19</v>
      </c>
    </row>
    <row r="47" spans="1:8" ht="25.5" x14ac:dyDescent="0.25">
      <c r="A47" s="2" t="s">
        <v>37</v>
      </c>
      <c r="B47" s="3" t="s">
        <v>9</v>
      </c>
      <c r="C47" s="2" t="s">
        <v>38</v>
      </c>
      <c r="D47" s="2" t="s">
        <v>39</v>
      </c>
      <c r="E47" s="2" t="s">
        <v>40</v>
      </c>
      <c r="F47" s="19">
        <v>38000000</v>
      </c>
      <c r="G47" s="4">
        <v>2022</v>
      </c>
      <c r="H47" s="2" t="s">
        <v>13</v>
      </c>
    </row>
    <row r="48" spans="1:8" ht="25.5" x14ac:dyDescent="0.25">
      <c r="A48" s="2" t="s">
        <v>57</v>
      </c>
      <c r="B48" s="3" t="s">
        <v>9</v>
      </c>
      <c r="C48" s="2" t="s">
        <v>58</v>
      </c>
      <c r="D48" s="2" t="s">
        <v>57</v>
      </c>
      <c r="E48" s="2" t="s">
        <v>59</v>
      </c>
      <c r="F48" s="19">
        <v>42000000</v>
      </c>
      <c r="G48" s="4" t="s">
        <v>60</v>
      </c>
      <c r="H48" s="2" t="s">
        <v>61</v>
      </c>
    </row>
    <row r="49" spans="1:8" ht="25.5" x14ac:dyDescent="0.25">
      <c r="A49" s="2" t="s">
        <v>47</v>
      </c>
      <c r="B49" s="3" t="s">
        <v>9</v>
      </c>
      <c r="C49" s="2" t="s">
        <v>48</v>
      </c>
      <c r="D49" s="2" t="s">
        <v>49</v>
      </c>
      <c r="E49" s="2" t="s">
        <v>50</v>
      </c>
      <c r="F49" s="19">
        <v>53000000</v>
      </c>
      <c r="G49" s="4">
        <v>2022</v>
      </c>
      <c r="H49" s="2" t="s">
        <v>13</v>
      </c>
    </row>
    <row r="50" spans="1:8" ht="25.5" x14ac:dyDescent="0.25">
      <c r="A50" s="2" t="s">
        <v>25</v>
      </c>
      <c r="B50" s="3" t="s">
        <v>9</v>
      </c>
      <c r="C50" s="2" t="s">
        <v>26</v>
      </c>
      <c r="D50" s="2" t="s">
        <v>22</v>
      </c>
      <c r="E50" s="2" t="s">
        <v>27</v>
      </c>
      <c r="F50" s="19">
        <v>60000000</v>
      </c>
      <c r="G50" s="4" t="s">
        <v>28</v>
      </c>
      <c r="H50" s="2" t="s">
        <v>29</v>
      </c>
    </row>
    <row r="51" spans="1:8" ht="51" x14ac:dyDescent="0.25">
      <c r="A51" s="2" t="s">
        <v>30</v>
      </c>
      <c r="B51" s="3" t="s">
        <v>9</v>
      </c>
      <c r="C51" s="2" t="s">
        <v>31</v>
      </c>
      <c r="D51" s="2" t="s">
        <v>32</v>
      </c>
      <c r="E51" s="2" t="s">
        <v>616</v>
      </c>
      <c r="F51" s="19"/>
      <c r="G51" s="4">
        <v>2022</v>
      </c>
      <c r="H51" s="2" t="s">
        <v>19</v>
      </c>
    </row>
    <row r="52" spans="1:8" ht="38.25" x14ac:dyDescent="0.25">
      <c r="A52" s="2" t="s">
        <v>292</v>
      </c>
      <c r="B52" s="9" t="s">
        <v>285</v>
      </c>
      <c r="C52" s="2" t="s">
        <v>291</v>
      </c>
      <c r="D52" s="2" t="s">
        <v>292</v>
      </c>
      <c r="E52" s="2" t="s">
        <v>293</v>
      </c>
      <c r="F52" s="25">
        <v>200000</v>
      </c>
      <c r="G52" s="4" t="s">
        <v>196</v>
      </c>
      <c r="H52" s="2" t="s">
        <v>56</v>
      </c>
    </row>
    <row r="53" spans="1:8" ht="51" x14ac:dyDescent="0.25">
      <c r="A53" s="2" t="s">
        <v>270</v>
      </c>
      <c r="B53" s="9" t="s">
        <v>285</v>
      </c>
      <c r="C53" s="2" t="s">
        <v>286</v>
      </c>
      <c r="D53" s="2" t="s">
        <v>258</v>
      </c>
      <c r="E53" s="2" t="s">
        <v>287</v>
      </c>
      <c r="F53" s="25">
        <v>4000000</v>
      </c>
      <c r="G53" s="4">
        <v>2023</v>
      </c>
      <c r="H53" s="2" t="s">
        <v>19</v>
      </c>
    </row>
    <row r="54" spans="1:8" ht="51" x14ac:dyDescent="0.25">
      <c r="A54" s="2" t="s">
        <v>127</v>
      </c>
      <c r="B54" s="9" t="s">
        <v>285</v>
      </c>
      <c r="C54" s="2" t="s">
        <v>294</v>
      </c>
      <c r="D54" s="2" t="s">
        <v>127</v>
      </c>
      <c r="E54" s="2" t="s">
        <v>295</v>
      </c>
      <c r="F54" s="25">
        <v>6000000</v>
      </c>
      <c r="G54" s="4">
        <v>2022</v>
      </c>
      <c r="H54" s="2" t="s">
        <v>19</v>
      </c>
    </row>
    <row r="55" spans="1:8" ht="25.5" x14ac:dyDescent="0.25">
      <c r="A55" s="2" t="s">
        <v>201</v>
      </c>
      <c r="B55" s="9" t="s">
        <v>285</v>
      </c>
      <c r="C55" s="2" t="s">
        <v>301</v>
      </c>
      <c r="D55" s="2" t="s">
        <v>302</v>
      </c>
      <c r="E55" s="2" t="s">
        <v>303</v>
      </c>
      <c r="F55" s="19">
        <v>20000000</v>
      </c>
      <c r="G55" s="4">
        <v>2023.2023999999999</v>
      </c>
      <c r="H55" s="2" t="s">
        <v>56</v>
      </c>
    </row>
    <row r="56" spans="1:8" ht="25.5" x14ac:dyDescent="0.25">
      <c r="A56" s="2" t="s">
        <v>152</v>
      </c>
      <c r="B56" s="9" t="s">
        <v>285</v>
      </c>
      <c r="C56" s="2" t="s">
        <v>299</v>
      </c>
      <c r="D56" s="2" t="s">
        <v>154</v>
      </c>
      <c r="E56" s="2" t="s">
        <v>300</v>
      </c>
      <c r="F56" s="19">
        <v>20000000</v>
      </c>
      <c r="G56" s="4">
        <v>2023</v>
      </c>
      <c r="H56" s="2" t="s">
        <v>56</v>
      </c>
    </row>
    <row r="57" spans="1:8" ht="38.25" x14ac:dyDescent="0.25">
      <c r="A57" s="2" t="s">
        <v>226</v>
      </c>
      <c r="B57" s="9" t="s">
        <v>285</v>
      </c>
      <c r="C57" s="2" t="s">
        <v>307</v>
      </c>
      <c r="D57" s="2" t="s">
        <v>98</v>
      </c>
      <c r="E57" s="2" t="s">
        <v>308</v>
      </c>
      <c r="F57" s="19">
        <v>20000000</v>
      </c>
      <c r="G57" s="4" t="s">
        <v>69</v>
      </c>
      <c r="H57" s="2" t="s">
        <v>56</v>
      </c>
    </row>
    <row r="58" spans="1:8" ht="51" x14ac:dyDescent="0.25">
      <c r="A58" s="2" t="s">
        <v>25</v>
      </c>
      <c r="B58" s="9" t="s">
        <v>285</v>
      </c>
      <c r="C58" s="2" t="s">
        <v>288</v>
      </c>
      <c r="D58" s="2" t="s">
        <v>289</v>
      </c>
      <c r="E58" s="2" t="s">
        <v>290</v>
      </c>
      <c r="F58" s="19">
        <v>35000000</v>
      </c>
      <c r="G58" s="4">
        <v>2024</v>
      </c>
      <c r="H58" s="5"/>
    </row>
    <row r="59" spans="1:8" ht="38.25" x14ac:dyDescent="0.25">
      <c r="A59" s="2" t="s">
        <v>164</v>
      </c>
      <c r="B59" s="9" t="s">
        <v>285</v>
      </c>
      <c r="C59" s="2" t="s">
        <v>304</v>
      </c>
      <c r="D59" s="2" t="s">
        <v>43</v>
      </c>
      <c r="E59" s="2" t="s">
        <v>305</v>
      </c>
      <c r="F59" s="19">
        <v>40000000</v>
      </c>
      <c r="G59" s="4" t="s">
        <v>306</v>
      </c>
      <c r="H59" s="2" t="s">
        <v>19</v>
      </c>
    </row>
    <row r="60" spans="1:8" x14ac:dyDescent="0.25">
      <c r="A60" s="2" t="s">
        <v>41</v>
      </c>
      <c r="B60" s="9" t="s">
        <v>285</v>
      </c>
      <c r="C60" s="2" t="s">
        <v>296</v>
      </c>
      <c r="D60" s="2" t="s">
        <v>43</v>
      </c>
      <c r="E60" s="5" t="s">
        <v>297</v>
      </c>
      <c r="F60" s="19"/>
      <c r="G60" s="4" t="s">
        <v>298</v>
      </c>
      <c r="H60" s="2" t="s">
        <v>56</v>
      </c>
    </row>
    <row r="61" spans="1:8" ht="25.5" x14ac:dyDescent="0.25">
      <c r="A61" s="2" t="s">
        <v>71</v>
      </c>
      <c r="B61" s="11" t="s">
        <v>339</v>
      </c>
      <c r="C61" s="2" t="s">
        <v>361</v>
      </c>
      <c r="D61" s="2" t="s">
        <v>283</v>
      </c>
      <c r="E61" s="2" t="s">
        <v>362</v>
      </c>
      <c r="F61" s="25">
        <v>1000000</v>
      </c>
      <c r="G61" s="4" t="s">
        <v>18</v>
      </c>
      <c r="H61" s="2" t="s">
        <v>56</v>
      </c>
    </row>
    <row r="62" spans="1:8" ht="63.75" x14ac:dyDescent="0.25">
      <c r="A62" s="2" t="s">
        <v>347</v>
      </c>
      <c r="B62" s="11" t="s">
        <v>339</v>
      </c>
      <c r="C62" s="2" t="s">
        <v>348</v>
      </c>
      <c r="D62" s="2" t="s">
        <v>349</v>
      </c>
      <c r="E62" s="2" t="s">
        <v>350</v>
      </c>
      <c r="F62" s="25">
        <v>2000000</v>
      </c>
      <c r="G62" s="4" t="s">
        <v>87</v>
      </c>
      <c r="H62" s="2" t="s">
        <v>56</v>
      </c>
    </row>
    <row r="63" spans="1:8" ht="38.25" x14ac:dyDescent="0.25">
      <c r="A63" s="2" t="s">
        <v>121</v>
      </c>
      <c r="B63" s="11" t="s">
        <v>339</v>
      </c>
      <c r="C63" s="2" t="s">
        <v>351</v>
      </c>
      <c r="D63" s="2" t="s">
        <v>283</v>
      </c>
      <c r="E63" s="2" t="s">
        <v>352</v>
      </c>
      <c r="F63" s="19">
        <v>8000000</v>
      </c>
      <c r="G63" s="4" t="s">
        <v>196</v>
      </c>
      <c r="H63" s="2" t="s">
        <v>56</v>
      </c>
    </row>
    <row r="64" spans="1:8" ht="76.5" x14ac:dyDescent="0.25">
      <c r="A64" s="2" t="s">
        <v>121</v>
      </c>
      <c r="B64" s="11" t="s">
        <v>339</v>
      </c>
      <c r="C64" s="2" t="s">
        <v>358</v>
      </c>
      <c r="D64" s="2" t="s">
        <v>73</v>
      </c>
      <c r="E64" s="2" t="s">
        <v>359</v>
      </c>
      <c r="F64" s="19">
        <v>20000000</v>
      </c>
      <c r="G64" s="4" t="s">
        <v>360</v>
      </c>
      <c r="H64" s="2" t="s">
        <v>70</v>
      </c>
    </row>
    <row r="65" spans="1:8" ht="25.5" x14ac:dyDescent="0.25">
      <c r="A65" s="2" t="s">
        <v>201</v>
      </c>
      <c r="B65" s="11" t="s">
        <v>339</v>
      </c>
      <c r="C65" s="2" t="s">
        <v>340</v>
      </c>
      <c r="D65" s="2" t="s">
        <v>201</v>
      </c>
      <c r="E65" s="2" t="s">
        <v>341</v>
      </c>
      <c r="F65" s="19">
        <v>40000000</v>
      </c>
      <c r="G65" s="4">
        <v>2023</v>
      </c>
      <c r="H65" s="2" t="s">
        <v>19</v>
      </c>
    </row>
    <row r="66" spans="1:8" ht="63.75" x14ac:dyDescent="0.25">
      <c r="A66" s="2" t="s">
        <v>14</v>
      </c>
      <c r="B66" s="11" t="s">
        <v>339</v>
      </c>
      <c r="C66" s="2" t="s">
        <v>356</v>
      </c>
      <c r="D66" s="2" t="s">
        <v>16</v>
      </c>
      <c r="E66" s="2" t="s">
        <v>357</v>
      </c>
      <c r="F66" s="19">
        <v>40000000</v>
      </c>
      <c r="G66" s="4">
        <v>2026</v>
      </c>
      <c r="H66" s="2" t="s">
        <v>56</v>
      </c>
    </row>
    <row r="67" spans="1:8" ht="102" x14ac:dyDescent="0.25">
      <c r="A67" s="2" t="s">
        <v>90</v>
      </c>
      <c r="B67" s="11" t="s">
        <v>339</v>
      </c>
      <c r="C67" s="2" t="s">
        <v>342</v>
      </c>
      <c r="D67" s="2" t="s">
        <v>22</v>
      </c>
      <c r="E67" s="2" t="s">
        <v>343</v>
      </c>
      <c r="F67" s="19">
        <v>50000000</v>
      </c>
      <c r="G67" s="4" t="s">
        <v>87</v>
      </c>
      <c r="H67" s="2" t="s">
        <v>56</v>
      </c>
    </row>
    <row r="68" spans="1:8" ht="38.25" x14ac:dyDescent="0.25">
      <c r="A68" s="2" t="s">
        <v>121</v>
      </c>
      <c r="B68" s="11" t="s">
        <v>339</v>
      </c>
      <c r="C68" s="2" t="s">
        <v>344</v>
      </c>
      <c r="D68" s="2" t="s">
        <v>73</v>
      </c>
      <c r="E68" s="2" t="s">
        <v>345</v>
      </c>
      <c r="F68" s="19">
        <v>80000000</v>
      </c>
      <c r="G68" s="4" t="s">
        <v>346</v>
      </c>
      <c r="H68" s="2" t="s">
        <v>56</v>
      </c>
    </row>
    <row r="69" spans="1:8" ht="25.5" x14ac:dyDescent="0.25">
      <c r="A69" s="2" t="s">
        <v>8</v>
      </c>
      <c r="B69" s="11" t="s">
        <v>339</v>
      </c>
      <c r="C69" s="2" t="s">
        <v>353</v>
      </c>
      <c r="D69" s="2" t="s">
        <v>354</v>
      </c>
      <c r="E69" s="2" t="s">
        <v>355</v>
      </c>
      <c r="F69" s="19">
        <v>90000000</v>
      </c>
      <c r="G69" s="7"/>
      <c r="H69" s="2" t="s">
        <v>13</v>
      </c>
    </row>
    <row r="70" spans="1:8" ht="51" x14ac:dyDescent="0.25">
      <c r="A70" s="2" t="s">
        <v>71</v>
      </c>
      <c r="B70" s="11" t="s">
        <v>339</v>
      </c>
      <c r="C70" s="2" t="s">
        <v>363</v>
      </c>
      <c r="D70" s="2" t="s">
        <v>73</v>
      </c>
      <c r="E70" s="2" t="s">
        <v>364</v>
      </c>
      <c r="F70" s="19">
        <v>120000000</v>
      </c>
      <c r="G70" s="4" t="s">
        <v>365</v>
      </c>
      <c r="H70" s="2" t="s">
        <v>56</v>
      </c>
    </row>
    <row r="71" spans="1:8" ht="38.25" x14ac:dyDescent="0.25">
      <c r="A71" s="2" t="s">
        <v>292</v>
      </c>
      <c r="B71" s="33" t="s">
        <v>458</v>
      </c>
      <c r="C71" s="27" t="s">
        <v>459</v>
      </c>
      <c r="D71" s="27" t="s">
        <v>292</v>
      </c>
      <c r="E71" s="27" t="s">
        <v>460</v>
      </c>
      <c r="F71" s="29">
        <v>500000</v>
      </c>
      <c r="G71" s="30">
        <v>2027</v>
      </c>
      <c r="H71" s="27" t="s">
        <v>56</v>
      </c>
    </row>
    <row r="72" spans="1:8" ht="38.25" x14ac:dyDescent="0.25">
      <c r="A72" s="2" t="s">
        <v>201</v>
      </c>
      <c r="B72" s="16" t="s">
        <v>458</v>
      </c>
      <c r="C72" s="2" t="s">
        <v>466</v>
      </c>
      <c r="D72" s="2" t="s">
        <v>201</v>
      </c>
      <c r="E72" s="5"/>
      <c r="F72" s="25">
        <v>1000000</v>
      </c>
      <c r="G72" s="4" t="s">
        <v>467</v>
      </c>
      <c r="H72" s="2" t="s">
        <v>56</v>
      </c>
    </row>
    <row r="73" spans="1:8" ht="38.25" x14ac:dyDescent="0.25">
      <c r="A73" s="2" t="s">
        <v>419</v>
      </c>
      <c r="B73" s="16" t="s">
        <v>458</v>
      </c>
      <c r="C73" s="2" t="s">
        <v>464</v>
      </c>
      <c r="D73" s="2" t="s">
        <v>98</v>
      </c>
      <c r="E73" s="2" t="s">
        <v>465</v>
      </c>
      <c r="F73" s="25">
        <v>1000000</v>
      </c>
      <c r="G73" s="4" t="s">
        <v>185</v>
      </c>
      <c r="H73" s="2" t="s">
        <v>56</v>
      </c>
    </row>
    <row r="74" spans="1:8" ht="89.25" x14ac:dyDescent="0.25">
      <c r="A74" s="2" t="s">
        <v>22</v>
      </c>
      <c r="B74" s="16" t="s">
        <v>458</v>
      </c>
      <c r="C74" s="2" t="s">
        <v>468</v>
      </c>
      <c r="D74" s="2" t="s">
        <v>22</v>
      </c>
      <c r="E74" s="2" t="s">
        <v>469</v>
      </c>
      <c r="F74" s="25">
        <v>2000000</v>
      </c>
      <c r="G74" s="4" t="s">
        <v>102</v>
      </c>
      <c r="H74" s="2" t="s">
        <v>56</v>
      </c>
    </row>
    <row r="75" spans="1:8" ht="51" x14ac:dyDescent="0.25">
      <c r="A75" s="2" t="s">
        <v>108</v>
      </c>
      <c r="B75" s="33" t="s">
        <v>458</v>
      </c>
      <c r="C75" s="27" t="s">
        <v>461</v>
      </c>
      <c r="D75" s="27" t="s">
        <v>462</v>
      </c>
      <c r="E75" s="27" t="s">
        <v>463</v>
      </c>
      <c r="F75" s="31">
        <v>30000000</v>
      </c>
      <c r="G75" s="30" t="s">
        <v>185</v>
      </c>
      <c r="H75" s="27" t="s">
        <v>19</v>
      </c>
    </row>
    <row r="76" spans="1:8" ht="25.5" x14ac:dyDescent="0.25">
      <c r="A76" s="2" t="s">
        <v>141</v>
      </c>
      <c r="B76" s="6" t="s">
        <v>123</v>
      </c>
      <c r="C76" s="2" t="s">
        <v>142</v>
      </c>
      <c r="D76" s="2" t="s">
        <v>143</v>
      </c>
      <c r="E76" s="2" t="s">
        <v>142</v>
      </c>
      <c r="F76" s="25">
        <v>70000</v>
      </c>
      <c r="G76" s="4">
        <v>2022</v>
      </c>
      <c r="H76" s="2" t="s">
        <v>56</v>
      </c>
    </row>
    <row r="77" spans="1:8" ht="38.25" x14ac:dyDescent="0.25">
      <c r="A77" s="2" t="s">
        <v>65</v>
      </c>
      <c r="B77" s="6" t="s">
        <v>123</v>
      </c>
      <c r="C77" s="2" t="s">
        <v>209</v>
      </c>
      <c r="D77" s="2" t="s">
        <v>210</v>
      </c>
      <c r="E77" s="2" t="s">
        <v>211</v>
      </c>
      <c r="F77" s="25">
        <v>500000</v>
      </c>
      <c r="G77" s="4" t="s">
        <v>212</v>
      </c>
      <c r="H77" s="2" t="s">
        <v>56</v>
      </c>
    </row>
    <row r="78" spans="1:8" ht="38.25" x14ac:dyDescent="0.25">
      <c r="A78" s="2" t="s">
        <v>65</v>
      </c>
      <c r="B78" s="6" t="s">
        <v>123</v>
      </c>
      <c r="C78" s="2" t="s">
        <v>216</v>
      </c>
      <c r="D78" s="2" t="s">
        <v>210</v>
      </c>
      <c r="E78" s="2" t="s">
        <v>217</v>
      </c>
      <c r="F78" s="25">
        <v>500000</v>
      </c>
      <c r="G78" s="4" t="s">
        <v>212</v>
      </c>
      <c r="H78" s="2" t="s">
        <v>56</v>
      </c>
    </row>
    <row r="79" spans="1:8" ht="25.5" x14ac:dyDescent="0.25">
      <c r="A79" s="2" t="s">
        <v>131</v>
      </c>
      <c r="B79" s="6" t="s">
        <v>123</v>
      </c>
      <c r="C79" s="2" t="s">
        <v>132</v>
      </c>
      <c r="D79" s="2" t="s">
        <v>133</v>
      </c>
      <c r="E79" s="2" t="s">
        <v>134</v>
      </c>
      <c r="F79" s="25">
        <v>500000</v>
      </c>
      <c r="G79" s="4" t="s">
        <v>135</v>
      </c>
      <c r="H79" s="2" t="s">
        <v>56</v>
      </c>
    </row>
    <row r="80" spans="1:8" ht="63.75" x14ac:dyDescent="0.25">
      <c r="A80" s="2" t="s">
        <v>136</v>
      </c>
      <c r="B80" s="6" t="s">
        <v>123</v>
      </c>
      <c r="C80" s="2" t="s">
        <v>177</v>
      </c>
      <c r="D80" s="2" t="s">
        <v>138</v>
      </c>
      <c r="E80" s="2" t="s">
        <v>178</v>
      </c>
      <c r="F80" s="25">
        <v>800000</v>
      </c>
      <c r="G80" s="4">
        <v>2022</v>
      </c>
      <c r="H80" s="2" t="s">
        <v>70</v>
      </c>
    </row>
    <row r="81" spans="1:8" ht="51" x14ac:dyDescent="0.25">
      <c r="A81" s="2" t="s">
        <v>41</v>
      </c>
      <c r="B81" s="6" t="s">
        <v>123</v>
      </c>
      <c r="C81" s="2" t="s">
        <v>149</v>
      </c>
      <c r="D81" s="2" t="s">
        <v>43</v>
      </c>
      <c r="E81" s="5"/>
      <c r="F81" s="25">
        <v>1000000</v>
      </c>
      <c r="G81" s="7"/>
      <c r="H81" s="2" t="s">
        <v>56</v>
      </c>
    </row>
    <row r="82" spans="1:8" ht="38.25" x14ac:dyDescent="0.25">
      <c r="A82" s="2" t="s">
        <v>65</v>
      </c>
      <c r="B82" s="6" t="s">
        <v>123</v>
      </c>
      <c r="C82" s="2" t="s">
        <v>161</v>
      </c>
      <c r="D82" s="2" t="s">
        <v>162</v>
      </c>
      <c r="E82" s="2" t="s">
        <v>163</v>
      </c>
      <c r="F82" s="25">
        <v>1200000</v>
      </c>
      <c r="G82" s="4" t="s">
        <v>107</v>
      </c>
      <c r="H82" s="2" t="s">
        <v>70</v>
      </c>
    </row>
    <row r="83" spans="1:8" ht="38.25" x14ac:dyDescent="0.25">
      <c r="A83" s="2" t="s">
        <v>65</v>
      </c>
      <c r="B83" s="6" t="s">
        <v>123</v>
      </c>
      <c r="C83" s="2" t="s">
        <v>213</v>
      </c>
      <c r="D83" s="2" t="s">
        <v>214</v>
      </c>
      <c r="E83" s="2" t="s">
        <v>215</v>
      </c>
      <c r="F83" s="25">
        <v>2000000</v>
      </c>
      <c r="G83" s="4" t="s">
        <v>107</v>
      </c>
      <c r="H83" s="2" t="s">
        <v>56</v>
      </c>
    </row>
    <row r="84" spans="1:8" ht="25.5" x14ac:dyDescent="0.25">
      <c r="A84" s="2" t="s">
        <v>136</v>
      </c>
      <c r="B84" s="6" t="s">
        <v>123</v>
      </c>
      <c r="C84" s="2" t="s">
        <v>203</v>
      </c>
      <c r="D84" s="2" t="s">
        <v>138</v>
      </c>
      <c r="E84" s="2" t="s">
        <v>204</v>
      </c>
      <c r="F84" s="25">
        <v>2000000</v>
      </c>
      <c r="G84" s="4">
        <v>2024</v>
      </c>
      <c r="H84" s="2" t="s">
        <v>56</v>
      </c>
    </row>
    <row r="85" spans="1:8" ht="38.25" x14ac:dyDescent="0.25">
      <c r="A85" s="2" t="s">
        <v>136</v>
      </c>
      <c r="B85" s="6" t="s">
        <v>123</v>
      </c>
      <c r="C85" s="2" t="s">
        <v>137</v>
      </c>
      <c r="D85" s="2" t="s">
        <v>138</v>
      </c>
      <c r="E85" s="2" t="s">
        <v>139</v>
      </c>
      <c r="F85" s="25">
        <v>3000000</v>
      </c>
      <c r="G85" s="4" t="s">
        <v>140</v>
      </c>
      <c r="H85" s="2" t="s">
        <v>19</v>
      </c>
    </row>
    <row r="86" spans="1:8" ht="38.25" x14ac:dyDescent="0.25">
      <c r="A86" s="2" t="s">
        <v>65</v>
      </c>
      <c r="B86" s="6" t="s">
        <v>123</v>
      </c>
      <c r="C86" s="2" t="s">
        <v>197</v>
      </c>
      <c r="D86" s="2" t="s">
        <v>198</v>
      </c>
      <c r="E86" s="2" t="s">
        <v>199</v>
      </c>
      <c r="F86" s="25">
        <v>4500000</v>
      </c>
      <c r="G86" s="4" t="s">
        <v>69</v>
      </c>
      <c r="H86" s="2" t="s">
        <v>56</v>
      </c>
    </row>
    <row r="87" spans="1:8" ht="38.25" x14ac:dyDescent="0.25">
      <c r="A87" s="2" t="s">
        <v>144</v>
      </c>
      <c r="B87" s="34" t="s">
        <v>123</v>
      </c>
      <c r="C87" s="27" t="s">
        <v>205</v>
      </c>
      <c r="D87" s="27" t="s">
        <v>206</v>
      </c>
      <c r="E87" s="27" t="s">
        <v>207</v>
      </c>
      <c r="F87" s="29">
        <v>5000000</v>
      </c>
      <c r="G87" s="30" t="s">
        <v>208</v>
      </c>
      <c r="H87" s="27" t="s">
        <v>56</v>
      </c>
    </row>
    <row r="88" spans="1:8" ht="76.5" x14ac:dyDescent="0.25">
      <c r="A88" s="2" t="s">
        <v>168</v>
      </c>
      <c r="B88" s="6" t="s">
        <v>123</v>
      </c>
      <c r="C88" s="2" t="s">
        <v>169</v>
      </c>
      <c r="D88" s="2" t="s">
        <v>22</v>
      </c>
      <c r="E88" s="2" t="s">
        <v>170</v>
      </c>
      <c r="F88" s="25">
        <v>6000000</v>
      </c>
      <c r="G88" s="4" t="s">
        <v>87</v>
      </c>
      <c r="H88" s="2" t="s">
        <v>56</v>
      </c>
    </row>
    <row r="89" spans="1:8" ht="38.25" x14ac:dyDescent="0.25">
      <c r="A89" s="2" t="s">
        <v>144</v>
      </c>
      <c r="B89" s="6" t="s">
        <v>123</v>
      </c>
      <c r="C89" s="2" t="s">
        <v>190</v>
      </c>
      <c r="D89" s="2" t="s">
        <v>191</v>
      </c>
      <c r="E89" s="2" t="s">
        <v>192</v>
      </c>
      <c r="F89" s="19">
        <v>7000000</v>
      </c>
      <c r="G89" s="4" t="s">
        <v>193</v>
      </c>
      <c r="H89" s="2" t="s">
        <v>56</v>
      </c>
    </row>
    <row r="90" spans="1:8" ht="51" x14ac:dyDescent="0.25">
      <c r="A90" s="2" t="s">
        <v>65</v>
      </c>
      <c r="B90" s="34" t="s">
        <v>123</v>
      </c>
      <c r="C90" s="27" t="s">
        <v>186</v>
      </c>
      <c r="D90" s="27" t="s">
        <v>67</v>
      </c>
      <c r="E90" s="27" t="s">
        <v>187</v>
      </c>
      <c r="F90" s="31">
        <v>8000000</v>
      </c>
      <c r="G90" s="30" t="s">
        <v>69</v>
      </c>
      <c r="H90" s="27" t="s">
        <v>56</v>
      </c>
    </row>
    <row r="91" spans="1:8" ht="38.25" x14ac:dyDescent="0.25">
      <c r="A91" s="2" t="s">
        <v>144</v>
      </c>
      <c r="B91" s="6" t="s">
        <v>123</v>
      </c>
      <c r="C91" s="2" t="s">
        <v>179</v>
      </c>
      <c r="D91" s="2" t="s">
        <v>146</v>
      </c>
      <c r="E91" s="2" t="s">
        <v>180</v>
      </c>
      <c r="F91" s="19">
        <v>8000000</v>
      </c>
      <c r="G91" s="4" t="s">
        <v>181</v>
      </c>
      <c r="H91" s="2" t="s">
        <v>56</v>
      </c>
    </row>
    <row r="92" spans="1:8" ht="25.5" x14ac:dyDescent="0.25">
      <c r="A92" s="2" t="s">
        <v>201</v>
      </c>
      <c r="B92" s="34" t="s">
        <v>123</v>
      </c>
      <c r="C92" s="27" t="s">
        <v>200</v>
      </c>
      <c r="D92" s="27" t="s">
        <v>201</v>
      </c>
      <c r="E92" s="27" t="s">
        <v>202</v>
      </c>
      <c r="F92" s="31">
        <v>15000000</v>
      </c>
      <c r="G92" s="30">
        <v>2025</v>
      </c>
      <c r="H92" s="27" t="s">
        <v>56</v>
      </c>
    </row>
    <row r="93" spans="1:8" ht="38.25" x14ac:dyDescent="0.25">
      <c r="A93" s="2" t="s">
        <v>136</v>
      </c>
      <c r="B93" s="6" t="s">
        <v>123</v>
      </c>
      <c r="C93" s="2" t="s">
        <v>188</v>
      </c>
      <c r="D93" s="2" t="s">
        <v>138</v>
      </c>
      <c r="E93" s="2" t="s">
        <v>189</v>
      </c>
      <c r="F93" s="19">
        <v>15000000</v>
      </c>
      <c r="G93" s="4">
        <v>2022</v>
      </c>
      <c r="H93" s="2" t="s">
        <v>19</v>
      </c>
    </row>
    <row r="94" spans="1:8" ht="127.5" x14ac:dyDescent="0.25">
      <c r="A94" s="2" t="s">
        <v>90</v>
      </c>
      <c r="B94" s="6" t="s">
        <v>123</v>
      </c>
      <c r="C94" s="2" t="s">
        <v>194</v>
      </c>
      <c r="D94" s="2" t="s">
        <v>22</v>
      </c>
      <c r="E94" s="2" t="s">
        <v>195</v>
      </c>
      <c r="F94" s="19">
        <v>20000000</v>
      </c>
      <c r="G94" s="4" t="s">
        <v>196</v>
      </c>
      <c r="H94" s="2" t="s">
        <v>56</v>
      </c>
    </row>
    <row r="95" spans="1:8" ht="25.5" x14ac:dyDescent="0.25">
      <c r="A95" s="2" t="s">
        <v>108</v>
      </c>
      <c r="B95" s="6" t="s">
        <v>123</v>
      </c>
      <c r="C95" s="2" t="s">
        <v>150</v>
      </c>
      <c r="D95" s="2" t="s">
        <v>151</v>
      </c>
      <c r="E95" s="5"/>
      <c r="F95" s="19">
        <v>20000000</v>
      </c>
      <c r="G95" s="4" t="s">
        <v>69</v>
      </c>
      <c r="H95" s="2" t="s">
        <v>56</v>
      </c>
    </row>
    <row r="96" spans="1:8" ht="38.25" x14ac:dyDescent="0.25">
      <c r="A96" s="2" t="s">
        <v>108</v>
      </c>
      <c r="B96" s="34" t="s">
        <v>123</v>
      </c>
      <c r="C96" s="27" t="s">
        <v>182</v>
      </c>
      <c r="D96" s="27" t="s">
        <v>183</v>
      </c>
      <c r="E96" s="27" t="s">
        <v>184</v>
      </c>
      <c r="F96" s="31">
        <v>20000000</v>
      </c>
      <c r="G96" s="30" t="s">
        <v>185</v>
      </c>
      <c r="H96" s="27" t="s">
        <v>61</v>
      </c>
    </row>
    <row r="97" spans="1:8" x14ac:dyDescent="0.25">
      <c r="A97" s="2" t="s">
        <v>8</v>
      </c>
      <c r="B97" s="6" t="s">
        <v>123</v>
      </c>
      <c r="C97" s="2" t="s">
        <v>171</v>
      </c>
      <c r="D97" s="2" t="s">
        <v>172</v>
      </c>
      <c r="E97" s="2" t="s">
        <v>173</v>
      </c>
      <c r="F97" s="19">
        <v>25000000</v>
      </c>
      <c r="G97" s="4" t="s">
        <v>102</v>
      </c>
      <c r="H97" s="2" t="s">
        <v>19</v>
      </c>
    </row>
    <row r="98" spans="1:8" ht="25.5" x14ac:dyDescent="0.25">
      <c r="A98" s="2" t="s">
        <v>122</v>
      </c>
      <c r="B98" s="34" t="s">
        <v>123</v>
      </c>
      <c r="C98" s="27" t="s">
        <v>124</v>
      </c>
      <c r="D98" s="27" t="s">
        <v>125</v>
      </c>
      <c r="E98" s="27" t="s">
        <v>126</v>
      </c>
      <c r="F98" s="31">
        <v>31000000</v>
      </c>
      <c r="G98" s="30">
        <v>2022</v>
      </c>
      <c r="H98" s="27" t="s">
        <v>61</v>
      </c>
    </row>
    <row r="99" spans="1:8" ht="38.25" x14ac:dyDescent="0.25">
      <c r="A99" s="2" t="s">
        <v>144</v>
      </c>
      <c r="B99" s="6" t="s">
        <v>123</v>
      </c>
      <c r="C99" s="2" t="s">
        <v>145</v>
      </c>
      <c r="D99" s="2" t="s">
        <v>146</v>
      </c>
      <c r="E99" s="2" t="s">
        <v>147</v>
      </c>
      <c r="F99" s="19">
        <v>32000000</v>
      </c>
      <c r="G99" s="4" t="s">
        <v>148</v>
      </c>
      <c r="H99" s="2" t="s">
        <v>13</v>
      </c>
    </row>
    <row r="100" spans="1:8" ht="114.75" x14ac:dyDescent="0.25">
      <c r="A100" s="2" t="s">
        <v>127</v>
      </c>
      <c r="B100" s="6" t="s">
        <v>123</v>
      </c>
      <c r="C100" s="2" t="s">
        <v>128</v>
      </c>
      <c r="D100" s="2" t="s">
        <v>127</v>
      </c>
      <c r="E100" s="2" t="s">
        <v>129</v>
      </c>
      <c r="F100" s="19">
        <v>35000000</v>
      </c>
      <c r="G100" s="4" t="s">
        <v>130</v>
      </c>
      <c r="H100" s="2" t="s">
        <v>56</v>
      </c>
    </row>
    <row r="101" spans="1:8" ht="153" x14ac:dyDescent="0.25">
      <c r="A101" s="2" t="s">
        <v>156</v>
      </c>
      <c r="B101" s="34" t="s">
        <v>123</v>
      </c>
      <c r="C101" s="27" t="s">
        <v>157</v>
      </c>
      <c r="D101" s="27" t="s">
        <v>158</v>
      </c>
      <c r="E101" s="27" t="s">
        <v>159</v>
      </c>
      <c r="F101" s="31">
        <v>40000000</v>
      </c>
      <c r="G101" s="30" t="s">
        <v>160</v>
      </c>
      <c r="H101" s="27" t="s">
        <v>19</v>
      </c>
    </row>
    <row r="102" spans="1:8" ht="25.5" x14ac:dyDescent="0.25">
      <c r="A102" s="2" t="s">
        <v>25</v>
      </c>
      <c r="B102" s="6" t="s">
        <v>123</v>
      </c>
      <c r="C102" s="2" t="s">
        <v>174</v>
      </c>
      <c r="D102" s="2" t="s">
        <v>22</v>
      </c>
      <c r="E102" s="2" t="s">
        <v>175</v>
      </c>
      <c r="F102" s="19">
        <v>250000000</v>
      </c>
      <c r="G102" s="4" t="s">
        <v>176</v>
      </c>
      <c r="H102" s="2" t="s">
        <v>56</v>
      </c>
    </row>
    <row r="103" spans="1:8" ht="38.25" x14ac:dyDescent="0.25">
      <c r="A103" s="2" t="s">
        <v>152</v>
      </c>
      <c r="B103" s="34" t="s">
        <v>123</v>
      </c>
      <c r="C103" s="27" t="s">
        <v>153</v>
      </c>
      <c r="D103" s="27" t="s">
        <v>154</v>
      </c>
      <c r="E103" s="27" t="s">
        <v>155</v>
      </c>
      <c r="F103" s="31">
        <v>320000000</v>
      </c>
      <c r="G103" s="30" t="s">
        <v>87</v>
      </c>
      <c r="H103" s="27" t="s">
        <v>19</v>
      </c>
    </row>
    <row r="104" spans="1:8" ht="51" x14ac:dyDescent="0.25">
      <c r="A104" s="2" t="s">
        <v>164</v>
      </c>
      <c r="B104" s="6" t="s">
        <v>123</v>
      </c>
      <c r="C104" s="2" t="s">
        <v>165</v>
      </c>
      <c r="D104" s="2" t="s">
        <v>43</v>
      </c>
      <c r="E104" s="2" t="s">
        <v>166</v>
      </c>
      <c r="F104" s="19"/>
      <c r="G104" s="4" t="s">
        <v>167</v>
      </c>
      <c r="H104" s="2" t="s">
        <v>56</v>
      </c>
    </row>
    <row r="105" spans="1:8" ht="255" x14ac:dyDescent="0.25">
      <c r="A105" s="2" t="s">
        <v>478</v>
      </c>
      <c r="B105" s="17" t="s">
        <v>470</v>
      </c>
      <c r="C105" s="2" t="s">
        <v>479</v>
      </c>
      <c r="D105" s="2" t="s">
        <v>480</v>
      </c>
      <c r="E105" s="2" t="s">
        <v>481</v>
      </c>
      <c r="F105" s="19">
        <v>50000</v>
      </c>
      <c r="G105" s="4" t="s">
        <v>482</v>
      </c>
      <c r="H105" s="2" t="s">
        <v>19</v>
      </c>
    </row>
    <row r="106" spans="1:8" ht="25.5" x14ac:dyDescent="0.25">
      <c r="A106" s="2" t="s">
        <v>369</v>
      </c>
      <c r="B106" s="17" t="s">
        <v>470</v>
      </c>
      <c r="C106" s="2" t="s">
        <v>594</v>
      </c>
      <c r="D106" s="2" t="s">
        <v>73</v>
      </c>
      <c r="E106" s="2" t="s">
        <v>595</v>
      </c>
      <c r="F106" s="19">
        <v>400000</v>
      </c>
      <c r="G106" s="4">
        <v>2023</v>
      </c>
      <c r="H106" s="2" t="s">
        <v>56</v>
      </c>
    </row>
    <row r="107" spans="1:8" ht="267.75" x14ac:dyDescent="0.25">
      <c r="A107" s="2" t="s">
        <v>490</v>
      </c>
      <c r="B107" s="17" t="s">
        <v>470</v>
      </c>
      <c r="C107" s="2" t="s">
        <v>561</v>
      </c>
      <c r="D107" s="2" t="s">
        <v>492</v>
      </c>
      <c r="E107" s="2" t="s">
        <v>562</v>
      </c>
      <c r="F107" s="19">
        <v>500000</v>
      </c>
      <c r="G107" s="4">
        <v>2025</v>
      </c>
      <c r="H107" s="2" t="s">
        <v>56</v>
      </c>
    </row>
    <row r="108" spans="1:8" ht="25.5" x14ac:dyDescent="0.25">
      <c r="A108" s="2" t="s">
        <v>109</v>
      </c>
      <c r="B108" s="17" t="s">
        <v>470</v>
      </c>
      <c r="C108" s="2" t="s">
        <v>590</v>
      </c>
      <c r="D108" s="2" t="s">
        <v>413</v>
      </c>
      <c r="E108" s="2" t="s">
        <v>591</v>
      </c>
      <c r="F108" s="19">
        <v>900000</v>
      </c>
      <c r="G108" s="4" t="s">
        <v>437</v>
      </c>
      <c r="H108" s="2" t="s">
        <v>56</v>
      </c>
    </row>
    <row r="109" spans="1:8" ht="191.25" x14ac:dyDescent="0.25">
      <c r="A109" s="2" t="s">
        <v>483</v>
      </c>
      <c r="B109" s="17" t="s">
        <v>470</v>
      </c>
      <c r="C109" s="2" t="s">
        <v>557</v>
      </c>
      <c r="D109" s="2" t="s">
        <v>483</v>
      </c>
      <c r="E109" s="2" t="s">
        <v>558</v>
      </c>
      <c r="F109" s="19">
        <v>1200000</v>
      </c>
      <c r="G109" s="7"/>
      <c r="H109" s="2" t="s">
        <v>56</v>
      </c>
    </row>
    <row r="110" spans="1:8" ht="38.25" x14ac:dyDescent="0.25">
      <c r="A110" s="2" t="s">
        <v>62</v>
      </c>
      <c r="B110" s="17" t="s">
        <v>470</v>
      </c>
      <c r="C110" s="2" t="s">
        <v>563</v>
      </c>
      <c r="D110" s="2" t="s">
        <v>62</v>
      </c>
      <c r="E110" s="2" t="s">
        <v>564</v>
      </c>
      <c r="F110" s="19">
        <v>1300000</v>
      </c>
      <c r="G110" s="4">
        <v>2022</v>
      </c>
      <c r="H110" s="2" t="s">
        <v>13</v>
      </c>
    </row>
    <row r="111" spans="1:8" ht="409.5" x14ac:dyDescent="0.25">
      <c r="A111" s="2" t="s">
        <v>483</v>
      </c>
      <c r="B111" s="17" t="s">
        <v>470</v>
      </c>
      <c r="C111" s="2" t="s">
        <v>524</v>
      </c>
      <c r="D111" s="2" t="s">
        <v>483</v>
      </c>
      <c r="E111" s="2" t="s">
        <v>525</v>
      </c>
      <c r="F111" s="19">
        <v>1500000</v>
      </c>
      <c r="G111" s="4" t="s">
        <v>346</v>
      </c>
      <c r="H111" s="2" t="s">
        <v>56</v>
      </c>
    </row>
    <row r="112" spans="1:8" ht="25.5" x14ac:dyDescent="0.25">
      <c r="A112" s="2" t="s">
        <v>121</v>
      </c>
      <c r="B112" s="17" t="s">
        <v>470</v>
      </c>
      <c r="C112" s="2" t="s">
        <v>535</v>
      </c>
      <c r="D112" s="2" t="s">
        <v>73</v>
      </c>
      <c r="E112" s="2" t="s">
        <v>536</v>
      </c>
      <c r="F112" s="19">
        <v>1500000</v>
      </c>
      <c r="G112" s="4">
        <v>2022</v>
      </c>
      <c r="H112" s="2" t="s">
        <v>56</v>
      </c>
    </row>
    <row r="113" spans="1:8" ht="153" x14ac:dyDescent="0.25">
      <c r="A113" s="2" t="s">
        <v>490</v>
      </c>
      <c r="B113" s="17" t="s">
        <v>470</v>
      </c>
      <c r="C113" s="2" t="s">
        <v>586</v>
      </c>
      <c r="D113" s="2" t="s">
        <v>587</v>
      </c>
      <c r="E113" s="2" t="s">
        <v>588</v>
      </c>
      <c r="F113" s="19">
        <v>1500000</v>
      </c>
      <c r="G113" s="4" t="s">
        <v>589</v>
      </c>
      <c r="H113" s="2" t="s">
        <v>56</v>
      </c>
    </row>
    <row r="114" spans="1:8" ht="38.25" x14ac:dyDescent="0.25">
      <c r="A114" s="2" t="s">
        <v>270</v>
      </c>
      <c r="B114" s="17" t="s">
        <v>470</v>
      </c>
      <c r="C114" s="2" t="s">
        <v>581</v>
      </c>
      <c r="D114" s="2" t="s">
        <v>258</v>
      </c>
      <c r="E114" s="2" t="s">
        <v>615</v>
      </c>
      <c r="F114" s="19">
        <v>2000000</v>
      </c>
      <c r="G114" s="4">
        <v>2023</v>
      </c>
      <c r="H114" s="2" t="s">
        <v>56</v>
      </c>
    </row>
    <row r="115" spans="1:8" x14ac:dyDescent="0.25">
      <c r="A115" s="2" t="s">
        <v>369</v>
      </c>
      <c r="B115" s="17" t="s">
        <v>470</v>
      </c>
      <c r="C115" s="2" t="s">
        <v>569</v>
      </c>
      <c r="D115" s="2" t="s">
        <v>73</v>
      </c>
      <c r="E115" s="2" t="s">
        <v>570</v>
      </c>
      <c r="F115" s="19">
        <v>2000000</v>
      </c>
      <c r="G115" s="4" t="s">
        <v>372</v>
      </c>
      <c r="H115" s="2" t="s">
        <v>56</v>
      </c>
    </row>
    <row r="116" spans="1:8" ht="25.5" x14ac:dyDescent="0.25">
      <c r="A116" s="2" t="s">
        <v>71</v>
      </c>
      <c r="B116" s="17" t="s">
        <v>470</v>
      </c>
      <c r="C116" s="2" t="s">
        <v>596</v>
      </c>
      <c r="D116" s="2" t="s">
        <v>597</v>
      </c>
      <c r="E116" s="2" t="s">
        <v>598</v>
      </c>
      <c r="F116" s="19">
        <v>2000000</v>
      </c>
      <c r="G116" s="4" t="s">
        <v>253</v>
      </c>
      <c r="H116" s="2" t="s">
        <v>56</v>
      </c>
    </row>
    <row r="117" spans="1:8" ht="38.25" x14ac:dyDescent="0.25">
      <c r="A117" s="2" t="s">
        <v>312</v>
      </c>
      <c r="B117" s="17" t="s">
        <v>470</v>
      </c>
      <c r="C117" s="2" t="s">
        <v>571</v>
      </c>
      <c r="D117" s="2" t="s">
        <v>449</v>
      </c>
      <c r="E117" s="2" t="s">
        <v>572</v>
      </c>
      <c r="F117" s="19">
        <v>2000000</v>
      </c>
      <c r="G117" s="4" t="s">
        <v>573</v>
      </c>
      <c r="H117" s="2" t="s">
        <v>56</v>
      </c>
    </row>
    <row r="118" spans="1:8" ht="38.25" x14ac:dyDescent="0.25">
      <c r="A118" s="2" t="s">
        <v>347</v>
      </c>
      <c r="B118" s="17" t="s">
        <v>470</v>
      </c>
      <c r="C118" s="2" t="s">
        <v>499</v>
      </c>
      <c r="D118" s="2" t="s">
        <v>500</v>
      </c>
      <c r="E118" s="2" t="s">
        <v>501</v>
      </c>
      <c r="F118" s="19">
        <v>2500000</v>
      </c>
      <c r="G118" s="4" t="s">
        <v>502</v>
      </c>
      <c r="H118" s="2" t="s">
        <v>56</v>
      </c>
    </row>
    <row r="119" spans="1:8" ht="25.5" x14ac:dyDescent="0.25">
      <c r="A119" s="2" t="s">
        <v>374</v>
      </c>
      <c r="B119" s="17" t="s">
        <v>470</v>
      </c>
      <c r="C119" s="2" t="s">
        <v>475</v>
      </c>
      <c r="D119" s="2" t="s">
        <v>374</v>
      </c>
      <c r="E119" s="2" t="s">
        <v>476</v>
      </c>
      <c r="F119" s="19">
        <v>2500000</v>
      </c>
      <c r="G119" s="4" t="s">
        <v>477</v>
      </c>
      <c r="H119" s="2" t="s">
        <v>19</v>
      </c>
    </row>
    <row r="120" spans="1:8" ht="63.75" x14ac:dyDescent="0.25">
      <c r="A120" s="2" t="s">
        <v>41</v>
      </c>
      <c r="B120" s="17" t="s">
        <v>470</v>
      </c>
      <c r="C120" s="2" t="s">
        <v>526</v>
      </c>
      <c r="D120" s="2" t="s">
        <v>43</v>
      </c>
      <c r="E120" s="2" t="s">
        <v>527</v>
      </c>
      <c r="F120" s="19">
        <v>3000000</v>
      </c>
      <c r="G120" s="4">
        <v>2021</v>
      </c>
      <c r="H120" s="2" t="s">
        <v>19</v>
      </c>
    </row>
    <row r="121" spans="1:8" x14ac:dyDescent="0.25">
      <c r="A121" s="2" t="s">
        <v>41</v>
      </c>
      <c r="B121" s="17" t="s">
        <v>470</v>
      </c>
      <c r="C121" s="2" t="s">
        <v>582</v>
      </c>
      <c r="D121" s="2" t="s">
        <v>43</v>
      </c>
      <c r="E121" s="2" t="s">
        <v>583</v>
      </c>
      <c r="F121" s="19">
        <v>3000000</v>
      </c>
      <c r="G121" s="4" t="s">
        <v>18</v>
      </c>
      <c r="H121" s="2" t="s">
        <v>584</v>
      </c>
    </row>
    <row r="122" spans="1:8" ht="38.25" x14ac:dyDescent="0.25">
      <c r="A122" s="2" t="s">
        <v>71</v>
      </c>
      <c r="B122" s="17" t="s">
        <v>470</v>
      </c>
      <c r="C122" s="2" t="s">
        <v>610</v>
      </c>
      <c r="D122" s="2" t="s">
        <v>597</v>
      </c>
      <c r="E122" s="2" t="s">
        <v>611</v>
      </c>
      <c r="F122" s="19">
        <v>4000000</v>
      </c>
      <c r="G122" s="4" t="s">
        <v>253</v>
      </c>
      <c r="H122" s="2" t="s">
        <v>56</v>
      </c>
    </row>
    <row r="123" spans="1:8" x14ac:dyDescent="0.25">
      <c r="A123" s="2" t="s">
        <v>264</v>
      </c>
      <c r="B123" s="17" t="s">
        <v>470</v>
      </c>
      <c r="C123" s="2" t="s">
        <v>540</v>
      </c>
      <c r="D123" s="2" t="s">
        <v>264</v>
      </c>
      <c r="E123" s="2" t="s">
        <v>541</v>
      </c>
      <c r="F123" s="19">
        <v>4000000</v>
      </c>
      <c r="G123" s="7"/>
      <c r="H123" s="2" t="s">
        <v>56</v>
      </c>
    </row>
    <row r="124" spans="1:8" x14ac:dyDescent="0.25">
      <c r="A124" s="2" t="s">
        <v>71</v>
      </c>
      <c r="B124" s="17" t="s">
        <v>470</v>
      </c>
      <c r="C124" s="2" t="s">
        <v>537</v>
      </c>
      <c r="D124" s="2" t="s">
        <v>73</v>
      </c>
      <c r="E124" s="2" t="s">
        <v>538</v>
      </c>
      <c r="F124" s="19">
        <v>5000000</v>
      </c>
      <c r="G124" s="4" t="s">
        <v>135</v>
      </c>
      <c r="H124" s="2" t="s">
        <v>539</v>
      </c>
    </row>
    <row r="125" spans="1:8" ht="25.5" x14ac:dyDescent="0.25">
      <c r="A125" s="2" t="s">
        <v>71</v>
      </c>
      <c r="B125" s="17" t="s">
        <v>470</v>
      </c>
      <c r="C125" s="2" t="s">
        <v>567</v>
      </c>
      <c r="D125" s="2" t="s">
        <v>73</v>
      </c>
      <c r="E125" s="2" t="s">
        <v>568</v>
      </c>
      <c r="F125" s="19">
        <v>5000000</v>
      </c>
      <c r="G125" s="4" t="s">
        <v>372</v>
      </c>
      <c r="H125" s="2" t="s">
        <v>56</v>
      </c>
    </row>
    <row r="126" spans="1:8" ht="51" x14ac:dyDescent="0.25">
      <c r="A126" s="2" t="s">
        <v>127</v>
      </c>
      <c r="B126" s="17" t="s">
        <v>470</v>
      </c>
      <c r="C126" s="2" t="s">
        <v>577</v>
      </c>
      <c r="D126" s="2" t="s">
        <v>578</v>
      </c>
      <c r="E126" s="2" t="s">
        <v>579</v>
      </c>
      <c r="F126" s="19">
        <v>7000000</v>
      </c>
      <c r="G126" s="4" t="s">
        <v>580</v>
      </c>
      <c r="H126" s="2" t="s">
        <v>56</v>
      </c>
    </row>
    <row r="127" spans="1:8" ht="38.25" x14ac:dyDescent="0.25">
      <c r="A127" s="2" t="s">
        <v>8</v>
      </c>
      <c r="B127" s="17" t="s">
        <v>470</v>
      </c>
      <c r="C127" s="2" t="s">
        <v>471</v>
      </c>
      <c r="D127" s="2" t="s">
        <v>472</v>
      </c>
      <c r="E127" s="2" t="s">
        <v>473</v>
      </c>
      <c r="F127" s="19">
        <v>8000000</v>
      </c>
      <c r="G127" s="4">
        <v>2022</v>
      </c>
      <c r="H127" s="2" t="s">
        <v>474</v>
      </c>
    </row>
    <row r="128" spans="1:8" ht="165.75" x14ac:dyDescent="0.25">
      <c r="A128" s="2" t="s">
        <v>490</v>
      </c>
      <c r="B128" s="17" t="s">
        <v>470</v>
      </c>
      <c r="C128" s="2" t="s">
        <v>530</v>
      </c>
      <c r="D128" s="2" t="s">
        <v>492</v>
      </c>
      <c r="E128" s="2" t="s">
        <v>531</v>
      </c>
      <c r="F128" s="19">
        <v>8000000</v>
      </c>
      <c r="G128" s="4">
        <v>2026</v>
      </c>
      <c r="H128" s="2" t="s">
        <v>56</v>
      </c>
    </row>
    <row r="129" spans="1:8" ht="165.75" x14ac:dyDescent="0.25">
      <c r="A129" s="2" t="s">
        <v>483</v>
      </c>
      <c r="B129" s="17" t="s">
        <v>470</v>
      </c>
      <c r="C129" s="2" t="s">
        <v>484</v>
      </c>
      <c r="D129" s="2" t="s">
        <v>483</v>
      </c>
      <c r="E129" s="2" t="s">
        <v>485</v>
      </c>
      <c r="F129" s="19">
        <v>10000000</v>
      </c>
      <c r="G129" s="4" t="s">
        <v>346</v>
      </c>
      <c r="H129" s="2" t="s">
        <v>56</v>
      </c>
    </row>
    <row r="130" spans="1:8" ht="25.5" x14ac:dyDescent="0.25">
      <c r="A130" s="2" t="s">
        <v>108</v>
      </c>
      <c r="B130" s="17" t="s">
        <v>470</v>
      </c>
      <c r="C130" s="2" t="s">
        <v>606</v>
      </c>
      <c r="D130" s="2" t="s">
        <v>98</v>
      </c>
      <c r="E130" s="2" t="s">
        <v>607</v>
      </c>
      <c r="F130" s="19">
        <v>10000000</v>
      </c>
      <c r="G130" s="4" t="s">
        <v>69</v>
      </c>
      <c r="H130" s="2" t="s">
        <v>56</v>
      </c>
    </row>
    <row r="131" spans="1:8" ht="38.25" x14ac:dyDescent="0.25">
      <c r="A131" s="2" t="s">
        <v>449</v>
      </c>
      <c r="B131" s="17" t="s">
        <v>470</v>
      </c>
      <c r="C131" s="2" t="s">
        <v>514</v>
      </c>
      <c r="D131" s="2" t="s">
        <v>515</v>
      </c>
      <c r="E131" s="2" t="s">
        <v>516</v>
      </c>
      <c r="F131" s="19">
        <v>10000000</v>
      </c>
      <c r="G131" s="4" t="s">
        <v>266</v>
      </c>
      <c r="H131" s="2" t="s">
        <v>19</v>
      </c>
    </row>
    <row r="132" spans="1:8" ht="51" x14ac:dyDescent="0.25">
      <c r="A132" s="2" t="s">
        <v>152</v>
      </c>
      <c r="B132" s="17" t="s">
        <v>470</v>
      </c>
      <c r="C132" s="2" t="s">
        <v>559</v>
      </c>
      <c r="D132" s="2" t="s">
        <v>154</v>
      </c>
      <c r="E132" s="2" t="s">
        <v>560</v>
      </c>
      <c r="F132" s="19">
        <v>10000000</v>
      </c>
      <c r="G132" s="4">
        <v>2022</v>
      </c>
      <c r="H132" s="2" t="s">
        <v>19</v>
      </c>
    </row>
    <row r="133" spans="1:8" ht="63.75" x14ac:dyDescent="0.25">
      <c r="A133" s="2" t="s">
        <v>271</v>
      </c>
      <c r="B133" s="17" t="s">
        <v>470</v>
      </c>
      <c r="C133" s="2" t="s">
        <v>542</v>
      </c>
      <c r="D133" s="2" t="s">
        <v>43</v>
      </c>
      <c r="E133" s="2" t="s">
        <v>543</v>
      </c>
      <c r="F133" s="19">
        <v>10000000</v>
      </c>
      <c r="G133" s="4">
        <v>2024</v>
      </c>
      <c r="H133" s="2" t="s">
        <v>61</v>
      </c>
    </row>
    <row r="134" spans="1:8" ht="25.5" x14ac:dyDescent="0.25">
      <c r="A134" s="2" t="s">
        <v>8</v>
      </c>
      <c r="B134" s="17" t="s">
        <v>470</v>
      </c>
      <c r="C134" s="2" t="s">
        <v>544</v>
      </c>
      <c r="D134" s="2" t="s">
        <v>545</v>
      </c>
      <c r="E134" s="2" t="s">
        <v>546</v>
      </c>
      <c r="F134" s="19">
        <v>10000000</v>
      </c>
      <c r="G134" s="4" t="s">
        <v>547</v>
      </c>
      <c r="H134" s="2" t="s">
        <v>56</v>
      </c>
    </row>
    <row r="135" spans="1:8" ht="25.5" x14ac:dyDescent="0.25">
      <c r="A135" s="2" t="s">
        <v>384</v>
      </c>
      <c r="B135" s="17" t="s">
        <v>470</v>
      </c>
      <c r="C135" s="2" t="s">
        <v>603</v>
      </c>
      <c r="D135" s="2" t="s">
        <v>374</v>
      </c>
      <c r="E135" s="2" t="s">
        <v>604</v>
      </c>
      <c r="F135" s="19">
        <v>10000000</v>
      </c>
      <c r="G135" s="4" t="s">
        <v>605</v>
      </c>
      <c r="H135" s="2" t="s">
        <v>56</v>
      </c>
    </row>
    <row r="136" spans="1:8" x14ac:dyDescent="0.25">
      <c r="A136" s="2" t="s">
        <v>374</v>
      </c>
      <c r="B136" s="17" t="s">
        <v>470</v>
      </c>
      <c r="C136" s="2" t="s">
        <v>520</v>
      </c>
      <c r="D136" s="2" t="s">
        <v>374</v>
      </c>
      <c r="E136" s="2" t="s">
        <v>521</v>
      </c>
      <c r="F136" s="19">
        <v>12000000</v>
      </c>
      <c r="G136" s="4">
        <v>2022</v>
      </c>
      <c r="H136" s="2" t="s">
        <v>19</v>
      </c>
    </row>
    <row r="137" spans="1:8" x14ac:dyDescent="0.25">
      <c r="A137" s="2" t="s">
        <v>264</v>
      </c>
      <c r="B137" s="17" t="s">
        <v>470</v>
      </c>
      <c r="C137" s="2" t="s">
        <v>507</v>
      </c>
      <c r="D137" s="2" t="s">
        <v>264</v>
      </c>
      <c r="E137" s="2" t="s">
        <v>508</v>
      </c>
      <c r="F137" s="19">
        <v>12000000</v>
      </c>
      <c r="G137" s="4" t="s">
        <v>102</v>
      </c>
      <c r="H137" s="2" t="s">
        <v>19</v>
      </c>
    </row>
    <row r="138" spans="1:8" ht="25.5" x14ac:dyDescent="0.25">
      <c r="A138" s="2" t="s">
        <v>121</v>
      </c>
      <c r="B138" s="17" t="s">
        <v>470</v>
      </c>
      <c r="C138" s="2" t="s">
        <v>565</v>
      </c>
      <c r="D138" s="2" t="s">
        <v>73</v>
      </c>
      <c r="E138" s="2" t="s">
        <v>566</v>
      </c>
      <c r="F138" s="19">
        <v>15000000</v>
      </c>
      <c r="G138" s="4" t="s">
        <v>253</v>
      </c>
      <c r="H138" s="2" t="s">
        <v>19</v>
      </c>
    </row>
    <row r="139" spans="1:8" ht="114.75" x14ac:dyDescent="0.25">
      <c r="A139" s="2" t="s">
        <v>8</v>
      </c>
      <c r="B139" s="17" t="s">
        <v>470</v>
      </c>
      <c r="C139" s="2" t="s">
        <v>548</v>
      </c>
      <c r="D139" s="2" t="s">
        <v>549</v>
      </c>
      <c r="E139" s="2" t="s">
        <v>550</v>
      </c>
      <c r="F139" s="19">
        <v>15000000</v>
      </c>
      <c r="G139" s="4" t="s">
        <v>551</v>
      </c>
      <c r="H139" s="2" t="s">
        <v>56</v>
      </c>
    </row>
    <row r="140" spans="1:8" ht="25.5" x14ac:dyDescent="0.25">
      <c r="A140" s="2" t="s">
        <v>384</v>
      </c>
      <c r="B140" s="17" t="s">
        <v>470</v>
      </c>
      <c r="C140" s="2" t="s">
        <v>552</v>
      </c>
      <c r="D140" s="2" t="s">
        <v>384</v>
      </c>
      <c r="E140" s="2" t="s">
        <v>553</v>
      </c>
      <c r="F140" s="19">
        <v>15000000</v>
      </c>
      <c r="G140" s="7"/>
      <c r="H140" s="2" t="s">
        <v>19</v>
      </c>
    </row>
    <row r="141" spans="1:8" ht="25.5" x14ac:dyDescent="0.25">
      <c r="A141" s="2" t="s">
        <v>384</v>
      </c>
      <c r="B141" s="17" t="s">
        <v>470</v>
      </c>
      <c r="C141" s="2" t="s">
        <v>574</v>
      </c>
      <c r="D141" s="2" t="s">
        <v>575</v>
      </c>
      <c r="E141" s="2" t="s">
        <v>576</v>
      </c>
      <c r="F141" s="19">
        <v>15000000</v>
      </c>
      <c r="G141" s="4">
        <v>2023</v>
      </c>
      <c r="H141" s="2" t="s">
        <v>19</v>
      </c>
    </row>
    <row r="142" spans="1:8" ht="153" x14ac:dyDescent="0.25">
      <c r="A142" s="2" t="s">
        <v>490</v>
      </c>
      <c r="B142" s="17" t="s">
        <v>470</v>
      </c>
      <c r="C142" s="2" t="s">
        <v>491</v>
      </c>
      <c r="D142" s="2" t="s">
        <v>492</v>
      </c>
      <c r="E142" s="2" t="s">
        <v>493</v>
      </c>
      <c r="F142" s="19">
        <v>18000000</v>
      </c>
      <c r="G142" s="4" t="s">
        <v>494</v>
      </c>
      <c r="H142" s="2" t="s">
        <v>56</v>
      </c>
    </row>
    <row r="143" spans="1:8" ht="25.5" x14ac:dyDescent="0.25">
      <c r="A143" s="2" t="s">
        <v>121</v>
      </c>
      <c r="B143" s="17" t="s">
        <v>470</v>
      </c>
      <c r="C143" s="2" t="s">
        <v>608</v>
      </c>
      <c r="D143" s="2" t="s">
        <v>73</v>
      </c>
      <c r="E143" s="2" t="s">
        <v>609</v>
      </c>
      <c r="F143" s="19">
        <v>20000000</v>
      </c>
      <c r="G143" s="4" t="s">
        <v>135</v>
      </c>
      <c r="H143" s="2" t="s">
        <v>56</v>
      </c>
    </row>
    <row r="144" spans="1:8" ht="38.25" x14ac:dyDescent="0.25">
      <c r="A144" s="2" t="s">
        <v>108</v>
      </c>
      <c r="B144" s="17" t="s">
        <v>470</v>
      </c>
      <c r="C144" s="2" t="s">
        <v>488</v>
      </c>
      <c r="D144" s="2" t="s">
        <v>183</v>
      </c>
      <c r="E144" s="2" t="s">
        <v>489</v>
      </c>
      <c r="F144" s="19">
        <v>20000000</v>
      </c>
      <c r="G144" s="4" t="s">
        <v>69</v>
      </c>
      <c r="H144" s="2" t="s">
        <v>56</v>
      </c>
    </row>
    <row r="145" spans="1:8" ht="76.5" x14ac:dyDescent="0.25">
      <c r="A145" s="2" t="s">
        <v>8</v>
      </c>
      <c r="B145" s="17" t="s">
        <v>470</v>
      </c>
      <c r="C145" s="2" t="s">
        <v>517</v>
      </c>
      <c r="D145" s="2" t="s">
        <v>518</v>
      </c>
      <c r="E145" s="2" t="s">
        <v>519</v>
      </c>
      <c r="F145" s="19">
        <v>20000000</v>
      </c>
      <c r="G145" s="4">
        <v>2024</v>
      </c>
      <c r="H145" s="2" t="s">
        <v>19</v>
      </c>
    </row>
    <row r="146" spans="1:8" x14ac:dyDescent="0.25">
      <c r="A146" s="2" t="s">
        <v>121</v>
      </c>
      <c r="B146" s="17" t="s">
        <v>470</v>
      </c>
      <c r="C146" s="2" t="s">
        <v>592</v>
      </c>
      <c r="D146" s="2" t="s">
        <v>73</v>
      </c>
      <c r="E146" s="2" t="s">
        <v>593</v>
      </c>
      <c r="F146" s="19">
        <v>25000000</v>
      </c>
      <c r="G146" s="4" t="s">
        <v>253</v>
      </c>
      <c r="H146" s="2" t="s">
        <v>13</v>
      </c>
    </row>
    <row r="147" spans="1:8" ht="38.25" x14ac:dyDescent="0.25">
      <c r="A147" s="2" t="s">
        <v>121</v>
      </c>
      <c r="B147" s="17" t="s">
        <v>470</v>
      </c>
      <c r="C147" s="2" t="s">
        <v>532</v>
      </c>
      <c r="D147" s="2" t="s">
        <v>73</v>
      </c>
      <c r="E147" s="2" t="s">
        <v>533</v>
      </c>
      <c r="F147" s="19">
        <v>30000000</v>
      </c>
      <c r="G147" s="4" t="s">
        <v>534</v>
      </c>
      <c r="H147" s="2" t="s">
        <v>56</v>
      </c>
    </row>
    <row r="148" spans="1:8" ht="51" x14ac:dyDescent="0.25">
      <c r="A148" s="2" t="s">
        <v>271</v>
      </c>
      <c r="B148" s="17" t="s">
        <v>470</v>
      </c>
      <c r="C148" s="2" t="s">
        <v>509</v>
      </c>
      <c r="D148" s="2" t="s">
        <v>510</v>
      </c>
      <c r="E148" s="2" t="s">
        <v>511</v>
      </c>
      <c r="F148" s="19">
        <v>30000000</v>
      </c>
      <c r="G148" s="4" t="s">
        <v>512</v>
      </c>
      <c r="H148" s="2" t="s">
        <v>513</v>
      </c>
    </row>
    <row r="149" spans="1:8" ht="51" x14ac:dyDescent="0.25">
      <c r="A149" s="2" t="s">
        <v>41</v>
      </c>
      <c r="B149" s="17" t="s">
        <v>470</v>
      </c>
      <c r="C149" s="2" t="s">
        <v>554</v>
      </c>
      <c r="D149" s="2" t="s">
        <v>43</v>
      </c>
      <c r="E149" s="2" t="s">
        <v>555</v>
      </c>
      <c r="F149" s="19">
        <v>30000000</v>
      </c>
      <c r="G149" s="4" t="s">
        <v>556</v>
      </c>
      <c r="H149" s="2" t="s">
        <v>13</v>
      </c>
    </row>
    <row r="150" spans="1:8" x14ac:dyDescent="0.25">
      <c r="A150" s="2" t="s">
        <v>8</v>
      </c>
      <c r="B150" s="17" t="s">
        <v>470</v>
      </c>
      <c r="C150" s="2" t="s">
        <v>600</v>
      </c>
      <c r="D150" s="2" t="s">
        <v>601</v>
      </c>
      <c r="E150" s="2" t="s">
        <v>602</v>
      </c>
      <c r="F150" s="19">
        <v>35000000</v>
      </c>
      <c r="G150" s="4">
        <v>2026</v>
      </c>
      <c r="H150" s="2" t="s">
        <v>56</v>
      </c>
    </row>
    <row r="151" spans="1:8" ht="25.5" x14ac:dyDescent="0.25">
      <c r="A151" s="2" t="s">
        <v>71</v>
      </c>
      <c r="B151" s="17" t="s">
        <v>470</v>
      </c>
      <c r="C151" s="2" t="s">
        <v>497</v>
      </c>
      <c r="D151" s="2" t="s">
        <v>73</v>
      </c>
      <c r="E151" s="2" t="s">
        <v>498</v>
      </c>
      <c r="F151" s="19">
        <v>40000000</v>
      </c>
      <c r="G151" s="4" t="s">
        <v>269</v>
      </c>
      <c r="H151" s="2" t="s">
        <v>19</v>
      </c>
    </row>
    <row r="152" spans="1:8" ht="38.25" x14ac:dyDescent="0.25">
      <c r="A152" s="2" t="s">
        <v>164</v>
      </c>
      <c r="B152" s="17" t="s">
        <v>470</v>
      </c>
      <c r="C152" s="2" t="s">
        <v>526</v>
      </c>
      <c r="D152" s="2" t="s">
        <v>43</v>
      </c>
      <c r="E152" s="2" t="s">
        <v>599</v>
      </c>
      <c r="F152" s="19">
        <v>45000000</v>
      </c>
      <c r="G152" s="4">
        <v>2023</v>
      </c>
      <c r="H152" s="2" t="s">
        <v>19</v>
      </c>
    </row>
    <row r="153" spans="1:8" ht="51" x14ac:dyDescent="0.25">
      <c r="A153" s="2" t="s">
        <v>121</v>
      </c>
      <c r="B153" s="17" t="s">
        <v>470</v>
      </c>
      <c r="C153" s="2" t="s">
        <v>495</v>
      </c>
      <c r="D153" s="2" t="s">
        <v>73</v>
      </c>
      <c r="E153" s="2" t="s">
        <v>496</v>
      </c>
      <c r="F153" s="19">
        <v>50000000</v>
      </c>
      <c r="G153" s="4" t="s">
        <v>87</v>
      </c>
      <c r="H153" s="2" t="s">
        <v>408</v>
      </c>
    </row>
    <row r="154" spans="1:8" ht="51" x14ac:dyDescent="0.25">
      <c r="A154" s="2" t="s">
        <v>164</v>
      </c>
      <c r="B154" s="17" t="s">
        <v>470</v>
      </c>
      <c r="C154" s="2" t="s">
        <v>612</v>
      </c>
      <c r="D154" s="2" t="s">
        <v>43</v>
      </c>
      <c r="E154" s="2" t="s">
        <v>613</v>
      </c>
      <c r="F154" s="19">
        <v>60000000</v>
      </c>
      <c r="G154" s="4" t="s">
        <v>18</v>
      </c>
      <c r="H154" s="2" t="s">
        <v>13</v>
      </c>
    </row>
    <row r="155" spans="1:8" ht="38.25" x14ac:dyDescent="0.25">
      <c r="A155" s="2" t="s">
        <v>419</v>
      </c>
      <c r="B155" s="17" t="s">
        <v>470</v>
      </c>
      <c r="C155" s="2" t="s">
        <v>486</v>
      </c>
      <c r="D155" s="2" t="s">
        <v>98</v>
      </c>
      <c r="E155" s="2" t="s">
        <v>487</v>
      </c>
      <c r="F155" s="19">
        <v>80000000</v>
      </c>
      <c r="G155" s="4" t="s">
        <v>185</v>
      </c>
      <c r="H155" s="2" t="s">
        <v>56</v>
      </c>
    </row>
    <row r="156" spans="1:8" ht="25.5" x14ac:dyDescent="0.25">
      <c r="A156" s="2" t="s">
        <v>226</v>
      </c>
      <c r="B156" s="17" t="s">
        <v>470</v>
      </c>
      <c r="C156" s="2" t="s">
        <v>528</v>
      </c>
      <c r="D156" s="2" t="s">
        <v>98</v>
      </c>
      <c r="E156" s="2" t="s">
        <v>529</v>
      </c>
      <c r="F156" s="19">
        <v>80000000</v>
      </c>
      <c r="G156" s="4" t="s">
        <v>69</v>
      </c>
      <c r="H156" s="2" t="s">
        <v>56</v>
      </c>
    </row>
    <row r="157" spans="1:8" ht="25.5" x14ac:dyDescent="0.25">
      <c r="A157" s="2" t="s">
        <v>226</v>
      </c>
      <c r="B157" s="17" t="s">
        <v>470</v>
      </c>
      <c r="C157" s="2" t="s">
        <v>528</v>
      </c>
      <c r="D157" s="2" t="s">
        <v>183</v>
      </c>
      <c r="E157" s="2" t="s">
        <v>585</v>
      </c>
      <c r="F157" s="19">
        <v>80000000</v>
      </c>
      <c r="G157" s="4" t="s">
        <v>69</v>
      </c>
      <c r="H157" s="2" t="s">
        <v>56</v>
      </c>
    </row>
    <row r="158" spans="1:8" ht="25.5" x14ac:dyDescent="0.25">
      <c r="A158" s="2" t="s">
        <v>347</v>
      </c>
      <c r="B158" s="17" t="s">
        <v>470</v>
      </c>
      <c r="C158" s="5"/>
      <c r="D158" s="5"/>
      <c r="E158" s="5"/>
      <c r="F158" s="20"/>
      <c r="G158" s="7"/>
      <c r="H158" s="5"/>
    </row>
    <row r="159" spans="1:8" ht="25.5" x14ac:dyDescent="0.25">
      <c r="A159" s="2" t="s">
        <v>270</v>
      </c>
      <c r="B159" s="17" t="s">
        <v>470</v>
      </c>
      <c r="C159" s="2" t="s">
        <v>522</v>
      </c>
      <c r="D159" s="2" t="s">
        <v>258</v>
      </c>
      <c r="E159" s="2" t="s">
        <v>523</v>
      </c>
      <c r="F159" s="19"/>
      <c r="G159" s="4" t="s">
        <v>259</v>
      </c>
      <c r="H159" s="2" t="s">
        <v>56</v>
      </c>
    </row>
    <row r="160" spans="1:8" ht="76.5" x14ac:dyDescent="0.25">
      <c r="A160" s="2" t="s">
        <v>503</v>
      </c>
      <c r="B160" s="17" t="s">
        <v>470</v>
      </c>
      <c r="C160" s="2" t="s">
        <v>504</v>
      </c>
      <c r="D160" s="2" t="s">
        <v>505</v>
      </c>
      <c r="E160" s="2" t="s">
        <v>506</v>
      </c>
      <c r="F160" s="19"/>
      <c r="G160" s="4">
        <v>2022</v>
      </c>
      <c r="H160" s="2" t="s">
        <v>56</v>
      </c>
    </row>
    <row r="161" spans="1:8" x14ac:dyDescent="0.25">
      <c r="A161" s="2" t="s">
        <v>41</v>
      </c>
      <c r="B161" s="17" t="s">
        <v>470</v>
      </c>
      <c r="C161" s="5"/>
      <c r="D161" s="5"/>
      <c r="E161" s="5"/>
      <c r="F161" s="20"/>
      <c r="G161" s="7"/>
      <c r="H161" s="5"/>
    </row>
    <row r="162" spans="1:8" ht="38.25" x14ac:dyDescent="0.25">
      <c r="A162" s="2" t="s">
        <v>315</v>
      </c>
      <c r="B162" s="10" t="s">
        <v>309</v>
      </c>
      <c r="C162" s="2" t="s">
        <v>326</v>
      </c>
      <c r="D162" s="2" t="s">
        <v>327</v>
      </c>
      <c r="E162" s="2" t="s">
        <v>336</v>
      </c>
      <c r="F162" s="25">
        <v>400000</v>
      </c>
      <c r="G162" s="4">
        <v>2022</v>
      </c>
      <c r="H162" s="2" t="s">
        <v>56</v>
      </c>
    </row>
    <row r="163" spans="1:8" ht="114.75" x14ac:dyDescent="0.25">
      <c r="A163" s="2" t="s">
        <v>321</v>
      </c>
      <c r="B163" s="35" t="s">
        <v>309</v>
      </c>
      <c r="C163" s="27" t="s">
        <v>322</v>
      </c>
      <c r="D163" s="27" t="s">
        <v>323</v>
      </c>
      <c r="E163" s="27" t="s">
        <v>324</v>
      </c>
      <c r="F163" s="29">
        <v>750000</v>
      </c>
      <c r="G163" s="30">
        <v>2022</v>
      </c>
      <c r="H163" s="27" t="s">
        <v>325</v>
      </c>
    </row>
    <row r="164" spans="1:8" ht="38.25" x14ac:dyDescent="0.25">
      <c r="A164" s="2" t="s">
        <v>315</v>
      </c>
      <c r="B164" s="10" t="s">
        <v>309</v>
      </c>
      <c r="C164" s="2" t="s">
        <v>326</v>
      </c>
      <c r="D164" s="2" t="s">
        <v>327</v>
      </c>
      <c r="E164" s="2" t="s">
        <v>328</v>
      </c>
      <c r="F164" s="25">
        <v>1000000</v>
      </c>
      <c r="G164" s="4">
        <v>2023</v>
      </c>
      <c r="H164" s="2" t="s">
        <v>56</v>
      </c>
    </row>
    <row r="165" spans="1:8" ht="38.25" x14ac:dyDescent="0.25">
      <c r="A165" s="2" t="s">
        <v>226</v>
      </c>
      <c r="B165" s="10" t="s">
        <v>309</v>
      </c>
      <c r="C165" s="2" t="s">
        <v>332</v>
      </c>
      <c r="D165" s="2" t="s">
        <v>183</v>
      </c>
      <c r="E165" s="2" t="s">
        <v>333</v>
      </c>
      <c r="F165" s="25">
        <v>2000000</v>
      </c>
      <c r="G165" s="4" t="s">
        <v>69</v>
      </c>
      <c r="H165" s="2" t="s">
        <v>56</v>
      </c>
    </row>
    <row r="166" spans="1:8" ht="38.25" x14ac:dyDescent="0.25">
      <c r="A166" s="2" t="s">
        <v>312</v>
      </c>
      <c r="B166" s="10" t="s">
        <v>309</v>
      </c>
      <c r="C166" s="2" t="s">
        <v>313</v>
      </c>
      <c r="D166" s="2" t="s">
        <v>312</v>
      </c>
      <c r="E166" s="2" t="s">
        <v>314</v>
      </c>
      <c r="F166" s="25">
        <v>2000000</v>
      </c>
      <c r="G166" s="4" t="s">
        <v>160</v>
      </c>
      <c r="H166" s="2" t="s">
        <v>56</v>
      </c>
    </row>
    <row r="167" spans="1:8" ht="63.75" x14ac:dyDescent="0.25">
      <c r="A167" s="2" t="s">
        <v>315</v>
      </c>
      <c r="B167" s="10" t="s">
        <v>309</v>
      </c>
      <c r="C167" s="2" t="s">
        <v>316</v>
      </c>
      <c r="D167" s="2" t="s">
        <v>317</v>
      </c>
      <c r="E167" s="2" t="s">
        <v>318</v>
      </c>
      <c r="F167" s="19">
        <v>12000000</v>
      </c>
      <c r="G167" s="4" t="s">
        <v>319</v>
      </c>
      <c r="H167" s="2" t="s">
        <v>320</v>
      </c>
    </row>
    <row r="168" spans="1:8" ht="38.25" x14ac:dyDescent="0.25">
      <c r="A168" s="2" t="s">
        <v>121</v>
      </c>
      <c r="B168" s="10" t="s">
        <v>309</v>
      </c>
      <c r="C168" s="2" t="s">
        <v>310</v>
      </c>
      <c r="D168" s="2" t="s">
        <v>311</v>
      </c>
      <c r="E168" s="2" t="s">
        <v>310</v>
      </c>
      <c r="F168" s="19">
        <v>20000000</v>
      </c>
      <c r="G168" s="4" t="s">
        <v>135</v>
      </c>
      <c r="H168" s="2" t="s">
        <v>56</v>
      </c>
    </row>
    <row r="169" spans="1:8" ht="38.25" x14ac:dyDescent="0.25">
      <c r="A169" s="2" t="s">
        <v>121</v>
      </c>
      <c r="B169" s="10" t="s">
        <v>309</v>
      </c>
      <c r="C169" s="2" t="s">
        <v>334</v>
      </c>
      <c r="D169" s="2" t="s">
        <v>73</v>
      </c>
      <c r="E169" s="2" t="s">
        <v>335</v>
      </c>
      <c r="F169" s="19">
        <v>23000000</v>
      </c>
      <c r="G169" s="4" t="s">
        <v>18</v>
      </c>
      <c r="H169" s="2" t="s">
        <v>19</v>
      </c>
    </row>
    <row r="170" spans="1:8" ht="63.75" x14ac:dyDescent="0.25">
      <c r="A170" s="2" t="s">
        <v>321</v>
      </c>
      <c r="B170" s="10" t="s">
        <v>309</v>
      </c>
      <c r="C170" s="2" t="s">
        <v>329</v>
      </c>
      <c r="D170" s="2" t="s">
        <v>323</v>
      </c>
      <c r="E170" s="2" t="s">
        <v>330</v>
      </c>
      <c r="F170" s="19">
        <v>8500000</v>
      </c>
      <c r="G170" s="4" t="s">
        <v>331</v>
      </c>
      <c r="H170" s="2" t="s">
        <v>56</v>
      </c>
    </row>
    <row r="171" spans="1:8" ht="38.25" x14ac:dyDescent="0.25">
      <c r="A171" s="2" t="s">
        <v>122</v>
      </c>
      <c r="B171" s="10" t="s">
        <v>309</v>
      </c>
      <c r="C171" s="2" t="s">
        <v>337</v>
      </c>
      <c r="D171" s="2" t="s">
        <v>125</v>
      </c>
      <c r="E171" s="5" t="s">
        <v>338</v>
      </c>
      <c r="F171" s="19"/>
      <c r="G171" s="4" t="s">
        <v>176</v>
      </c>
      <c r="H171" s="2" t="s">
        <v>56</v>
      </c>
    </row>
    <row r="172" spans="1:8" ht="25.5" x14ac:dyDescent="0.25">
      <c r="A172" s="27" t="s">
        <v>312</v>
      </c>
      <c r="B172" s="40" t="s">
        <v>447</v>
      </c>
      <c r="C172" s="27" t="s">
        <v>448</v>
      </c>
      <c r="D172" s="27" t="s">
        <v>449</v>
      </c>
      <c r="E172" s="27" t="s">
        <v>450</v>
      </c>
      <c r="F172" s="31">
        <v>400000</v>
      </c>
      <c r="G172" s="30" t="s">
        <v>102</v>
      </c>
      <c r="H172" s="27" t="s">
        <v>56</v>
      </c>
    </row>
    <row r="173" spans="1:8" ht="38.25" x14ac:dyDescent="0.25">
      <c r="A173" s="2" t="s">
        <v>25</v>
      </c>
      <c r="B173" s="14" t="s">
        <v>447</v>
      </c>
      <c r="C173" s="2" t="s">
        <v>453</v>
      </c>
      <c r="D173" s="2" t="s">
        <v>22</v>
      </c>
      <c r="E173" s="2" t="s">
        <v>454</v>
      </c>
      <c r="F173" s="25">
        <v>1000000</v>
      </c>
      <c r="G173" s="4" t="s">
        <v>259</v>
      </c>
      <c r="H173" s="2" t="s">
        <v>56</v>
      </c>
    </row>
    <row r="174" spans="1:8" ht="38.25" x14ac:dyDescent="0.25">
      <c r="A174" s="2" t="s">
        <v>108</v>
      </c>
      <c r="B174" s="14" t="s">
        <v>447</v>
      </c>
      <c r="C174" s="2" t="s">
        <v>451</v>
      </c>
      <c r="D174" s="2" t="s">
        <v>183</v>
      </c>
      <c r="E174" s="2" t="s">
        <v>452</v>
      </c>
      <c r="F174" s="25">
        <v>2000000</v>
      </c>
      <c r="G174" s="4" t="s">
        <v>69</v>
      </c>
      <c r="H174" s="2" t="s">
        <v>56</v>
      </c>
    </row>
    <row r="175" spans="1:8" ht="25.5" x14ac:dyDescent="0.25">
      <c r="A175" s="2" t="s">
        <v>25</v>
      </c>
      <c r="B175" s="15" t="s">
        <v>455</v>
      </c>
      <c r="C175" s="2" t="s">
        <v>456</v>
      </c>
      <c r="D175" s="2" t="s">
        <v>22</v>
      </c>
      <c r="E175" s="2" t="s">
        <v>457</v>
      </c>
      <c r="F175" s="25">
        <v>500000</v>
      </c>
      <c r="G175" s="4">
        <v>2023</v>
      </c>
      <c r="H175" s="2" t="s">
        <v>56</v>
      </c>
    </row>
    <row r="176" spans="1:8" ht="25.5" x14ac:dyDescent="0.25">
      <c r="A176" s="2" t="s">
        <v>121</v>
      </c>
      <c r="B176" s="13" t="s">
        <v>420</v>
      </c>
      <c r="C176" s="2" t="s">
        <v>444</v>
      </c>
      <c r="D176" s="2" t="s">
        <v>73</v>
      </c>
      <c r="E176" s="2" t="s">
        <v>445</v>
      </c>
      <c r="F176" s="25">
        <v>222000</v>
      </c>
      <c r="G176" s="4">
        <v>2022</v>
      </c>
      <c r="H176" s="2" t="s">
        <v>446</v>
      </c>
    </row>
    <row r="177" spans="1:8" ht="38.25" x14ac:dyDescent="0.25">
      <c r="A177" s="2" t="s">
        <v>229</v>
      </c>
      <c r="B177" s="13" t="s">
        <v>420</v>
      </c>
      <c r="C177" s="2" t="s">
        <v>438</v>
      </c>
      <c r="D177" s="2" t="s">
        <v>231</v>
      </c>
      <c r="E177" s="2" t="s">
        <v>439</v>
      </c>
      <c r="F177" s="25">
        <v>600000</v>
      </c>
      <c r="G177" s="4">
        <v>2024</v>
      </c>
      <c r="H177" s="2" t="s">
        <v>56</v>
      </c>
    </row>
    <row r="178" spans="1:8" ht="25.5" x14ac:dyDescent="0.25">
      <c r="A178" s="2" t="s">
        <v>25</v>
      </c>
      <c r="B178" s="13" t="s">
        <v>420</v>
      </c>
      <c r="C178" s="2" t="s">
        <v>429</v>
      </c>
      <c r="D178" s="2" t="s">
        <v>22</v>
      </c>
      <c r="E178" s="2" t="s">
        <v>430</v>
      </c>
      <c r="F178" s="25">
        <v>2000000</v>
      </c>
      <c r="G178" s="4" t="s">
        <v>87</v>
      </c>
      <c r="H178" s="2" t="s">
        <v>56</v>
      </c>
    </row>
    <row r="179" spans="1:8" ht="25.5" x14ac:dyDescent="0.25">
      <c r="A179" s="2" t="s">
        <v>25</v>
      </c>
      <c r="B179" s="36" t="s">
        <v>420</v>
      </c>
      <c r="C179" s="27" t="s">
        <v>427</v>
      </c>
      <c r="D179" s="27" t="s">
        <v>22</v>
      </c>
      <c r="E179" s="27" t="s">
        <v>428</v>
      </c>
      <c r="F179" s="31">
        <v>7000000</v>
      </c>
      <c r="G179" s="30">
        <v>2023</v>
      </c>
      <c r="H179" s="27" t="s">
        <v>408</v>
      </c>
    </row>
    <row r="180" spans="1:8" ht="25.5" x14ac:dyDescent="0.25">
      <c r="A180" s="2" t="s">
        <v>25</v>
      </c>
      <c r="B180" s="13" t="s">
        <v>420</v>
      </c>
      <c r="C180" s="2" t="s">
        <v>433</v>
      </c>
      <c r="D180" s="2" t="s">
        <v>22</v>
      </c>
      <c r="E180" s="2" t="s">
        <v>434</v>
      </c>
      <c r="F180" s="25">
        <v>9500000</v>
      </c>
      <c r="G180" s="4">
        <v>2022</v>
      </c>
      <c r="H180" s="2" t="s">
        <v>61</v>
      </c>
    </row>
    <row r="181" spans="1:8" ht="25.5" x14ac:dyDescent="0.25">
      <c r="A181" s="27" t="s">
        <v>419</v>
      </c>
      <c r="B181" s="36" t="s">
        <v>420</v>
      </c>
      <c r="C181" s="27" t="s">
        <v>442</v>
      </c>
      <c r="D181" s="27" t="s">
        <v>98</v>
      </c>
      <c r="E181" s="27" t="s">
        <v>443</v>
      </c>
      <c r="F181" s="31">
        <v>10000000</v>
      </c>
      <c r="G181" s="30" t="s">
        <v>185</v>
      </c>
      <c r="H181" s="27" t="s">
        <v>19</v>
      </c>
    </row>
    <row r="182" spans="1:8" ht="25.5" x14ac:dyDescent="0.25">
      <c r="A182" s="2" t="s">
        <v>419</v>
      </c>
      <c r="B182" s="13" t="s">
        <v>420</v>
      </c>
      <c r="C182" s="2" t="s">
        <v>431</v>
      </c>
      <c r="D182" s="2" t="s">
        <v>98</v>
      </c>
      <c r="E182" s="2" t="s">
        <v>432</v>
      </c>
      <c r="F182" s="19">
        <v>10000000</v>
      </c>
      <c r="G182" s="4" t="s">
        <v>185</v>
      </c>
      <c r="H182" s="2" t="s">
        <v>56</v>
      </c>
    </row>
    <row r="183" spans="1:8" ht="51" x14ac:dyDescent="0.25">
      <c r="A183" s="2" t="s">
        <v>25</v>
      </c>
      <c r="B183" s="13" t="s">
        <v>420</v>
      </c>
      <c r="C183" s="2" t="s">
        <v>440</v>
      </c>
      <c r="D183" s="2" t="s">
        <v>22</v>
      </c>
      <c r="E183" s="2" t="s">
        <v>441</v>
      </c>
      <c r="F183" s="19">
        <v>12000000</v>
      </c>
      <c r="G183" s="4">
        <v>2022</v>
      </c>
      <c r="H183" s="2" t="s">
        <v>19</v>
      </c>
    </row>
    <row r="184" spans="1:8" ht="38.25" x14ac:dyDescent="0.25">
      <c r="A184" s="2" t="s">
        <v>25</v>
      </c>
      <c r="B184" s="13" t="s">
        <v>420</v>
      </c>
      <c r="C184" s="2" t="s">
        <v>435</v>
      </c>
      <c r="D184" s="2" t="s">
        <v>22</v>
      </c>
      <c r="E184" s="2" t="s">
        <v>436</v>
      </c>
      <c r="F184" s="19">
        <v>15000000</v>
      </c>
      <c r="G184" s="4" t="s">
        <v>437</v>
      </c>
      <c r="H184" s="5"/>
    </row>
    <row r="185" spans="1:8" ht="25.5" x14ac:dyDescent="0.25">
      <c r="A185" s="2" t="s">
        <v>25</v>
      </c>
      <c r="B185" s="13" t="s">
        <v>420</v>
      </c>
      <c r="C185" s="2" t="s">
        <v>421</v>
      </c>
      <c r="D185" s="2" t="s">
        <v>22</v>
      </c>
      <c r="E185" s="2" t="s">
        <v>422</v>
      </c>
      <c r="F185" s="19">
        <v>40000000</v>
      </c>
      <c r="G185" s="4">
        <v>2024</v>
      </c>
      <c r="H185" s="2" t="s">
        <v>423</v>
      </c>
    </row>
    <row r="186" spans="1:8" ht="38.25" x14ac:dyDescent="0.25">
      <c r="A186" s="2" t="s">
        <v>25</v>
      </c>
      <c r="B186" s="13" t="s">
        <v>420</v>
      </c>
      <c r="C186" s="2" t="s">
        <v>424</v>
      </c>
      <c r="D186" s="2" t="s">
        <v>22</v>
      </c>
      <c r="E186" s="2" t="s">
        <v>425</v>
      </c>
      <c r="F186" s="19">
        <v>50000000</v>
      </c>
      <c r="G186" s="4">
        <v>2023</v>
      </c>
      <c r="H186" s="2" t="s">
        <v>426</v>
      </c>
    </row>
    <row r="187" spans="1:8" x14ac:dyDescent="0.25">
      <c r="A187" s="2" t="s">
        <v>127</v>
      </c>
      <c r="B187" s="13" t="s">
        <v>420</v>
      </c>
      <c r="C187" s="5"/>
      <c r="D187" s="5"/>
      <c r="E187" s="5"/>
      <c r="F187" s="20"/>
      <c r="G187" s="7"/>
      <c r="H187" s="5"/>
    </row>
    <row r="188" spans="1:8" x14ac:dyDescent="0.25">
      <c r="A188" s="27" t="s">
        <v>71</v>
      </c>
      <c r="B188" s="37" t="s">
        <v>366</v>
      </c>
      <c r="C188" s="27" t="s">
        <v>404</v>
      </c>
      <c r="D188" s="27" t="s">
        <v>73</v>
      </c>
      <c r="E188" s="27" t="s">
        <v>405</v>
      </c>
      <c r="F188" s="31">
        <v>500000</v>
      </c>
      <c r="G188" s="30" t="s">
        <v>18</v>
      </c>
      <c r="H188" s="27" t="s">
        <v>56</v>
      </c>
    </row>
    <row r="189" spans="1:8" ht="51" x14ac:dyDescent="0.25">
      <c r="A189" s="2" t="s">
        <v>41</v>
      </c>
      <c r="B189" s="12" t="s">
        <v>366</v>
      </c>
      <c r="C189" s="2" t="s">
        <v>393</v>
      </c>
      <c r="D189" s="2" t="s">
        <v>43</v>
      </c>
      <c r="E189" s="5"/>
      <c r="F189" s="25">
        <v>500000</v>
      </c>
      <c r="G189" s="4" t="s">
        <v>394</v>
      </c>
      <c r="H189" s="2" t="s">
        <v>56</v>
      </c>
    </row>
    <row r="190" spans="1:8" x14ac:dyDescent="0.25">
      <c r="A190" s="27" t="s">
        <v>71</v>
      </c>
      <c r="B190" s="37" t="s">
        <v>366</v>
      </c>
      <c r="C190" s="27" t="s">
        <v>383</v>
      </c>
      <c r="D190" s="27" t="s">
        <v>73</v>
      </c>
      <c r="E190" s="27" t="s">
        <v>383</v>
      </c>
      <c r="F190" s="38">
        <v>800000</v>
      </c>
      <c r="G190" s="30" t="s">
        <v>135</v>
      </c>
      <c r="H190" s="27" t="s">
        <v>56</v>
      </c>
    </row>
    <row r="191" spans="1:8" ht="38.25" x14ac:dyDescent="0.25">
      <c r="A191" s="27" t="s">
        <v>109</v>
      </c>
      <c r="B191" s="37" t="s">
        <v>366</v>
      </c>
      <c r="C191" s="27" t="s">
        <v>412</v>
      </c>
      <c r="D191" s="27" t="s">
        <v>413</v>
      </c>
      <c r="E191" s="27" t="s">
        <v>414</v>
      </c>
      <c r="F191" s="38">
        <v>800000</v>
      </c>
      <c r="G191" s="30">
        <v>2025</v>
      </c>
      <c r="H191" s="27" t="s">
        <v>56</v>
      </c>
    </row>
    <row r="192" spans="1:8" ht="25.5" x14ac:dyDescent="0.25">
      <c r="A192" s="27" t="s">
        <v>47</v>
      </c>
      <c r="B192" s="37" t="s">
        <v>366</v>
      </c>
      <c r="C192" s="27" t="s">
        <v>402</v>
      </c>
      <c r="D192" s="27" t="s">
        <v>49</v>
      </c>
      <c r="E192" s="27" t="s">
        <v>403</v>
      </c>
      <c r="F192" s="29">
        <v>1000000</v>
      </c>
      <c r="G192" s="30">
        <v>2022</v>
      </c>
      <c r="H192" s="27" t="s">
        <v>56</v>
      </c>
    </row>
    <row r="193" spans="1:8" ht="25.5" x14ac:dyDescent="0.25">
      <c r="A193" s="27" t="s">
        <v>47</v>
      </c>
      <c r="B193" s="37" t="s">
        <v>366</v>
      </c>
      <c r="C193" s="27" t="s">
        <v>391</v>
      </c>
      <c r="D193" s="27" t="s">
        <v>49</v>
      </c>
      <c r="E193" s="27" t="s">
        <v>392</v>
      </c>
      <c r="F193" s="38">
        <v>1000000</v>
      </c>
      <c r="G193" s="30">
        <v>2021</v>
      </c>
      <c r="H193" s="27" t="s">
        <v>61</v>
      </c>
    </row>
    <row r="194" spans="1:8" ht="25.5" x14ac:dyDescent="0.25">
      <c r="A194" s="2" t="s">
        <v>109</v>
      </c>
      <c r="B194" s="12" t="s">
        <v>366</v>
      </c>
      <c r="C194" s="2" t="s">
        <v>367</v>
      </c>
      <c r="D194" s="2" t="s">
        <v>100</v>
      </c>
      <c r="E194" s="2" t="s">
        <v>368</v>
      </c>
      <c r="F194" s="25">
        <v>1200000</v>
      </c>
      <c r="G194" s="4" t="s">
        <v>102</v>
      </c>
      <c r="H194" s="2" t="s">
        <v>56</v>
      </c>
    </row>
    <row r="195" spans="1:8" ht="25.5" x14ac:dyDescent="0.25">
      <c r="A195" s="27" t="s">
        <v>369</v>
      </c>
      <c r="B195" s="37" t="s">
        <v>366</v>
      </c>
      <c r="C195" s="27" t="s">
        <v>370</v>
      </c>
      <c r="D195" s="27" t="s">
        <v>73</v>
      </c>
      <c r="E195" s="27" t="s">
        <v>371</v>
      </c>
      <c r="F195" s="38">
        <v>1500000</v>
      </c>
      <c r="G195" s="30" t="s">
        <v>372</v>
      </c>
      <c r="H195" s="27" t="s">
        <v>56</v>
      </c>
    </row>
    <row r="196" spans="1:8" x14ac:dyDescent="0.25">
      <c r="A196" s="27" t="s">
        <v>71</v>
      </c>
      <c r="B196" s="37" t="s">
        <v>366</v>
      </c>
      <c r="C196" s="27" t="s">
        <v>415</v>
      </c>
      <c r="D196" s="27" t="s">
        <v>283</v>
      </c>
      <c r="E196" s="27" t="s">
        <v>416</v>
      </c>
      <c r="F196" s="38">
        <v>2000000</v>
      </c>
      <c r="G196" s="30" t="s">
        <v>135</v>
      </c>
      <c r="H196" s="27" t="s">
        <v>56</v>
      </c>
    </row>
    <row r="197" spans="1:8" ht="63.75" x14ac:dyDescent="0.25">
      <c r="A197" s="2" t="s">
        <v>109</v>
      </c>
      <c r="B197" s="12" t="s">
        <v>366</v>
      </c>
      <c r="C197" s="2" t="s">
        <v>379</v>
      </c>
      <c r="D197" s="2" t="s">
        <v>100</v>
      </c>
      <c r="E197" s="2" t="s">
        <v>380</v>
      </c>
      <c r="F197" s="25">
        <v>2360000</v>
      </c>
      <c r="G197" s="4">
        <v>2024</v>
      </c>
      <c r="H197" s="2" t="s">
        <v>56</v>
      </c>
    </row>
    <row r="198" spans="1:8" ht="51" x14ac:dyDescent="0.25">
      <c r="A198" s="2" t="s">
        <v>229</v>
      </c>
      <c r="B198" s="12" t="s">
        <v>366</v>
      </c>
      <c r="C198" s="2" t="s">
        <v>377</v>
      </c>
      <c r="D198" s="2" t="s">
        <v>231</v>
      </c>
      <c r="E198" s="2" t="s">
        <v>378</v>
      </c>
      <c r="F198" s="25">
        <v>3000000</v>
      </c>
      <c r="G198" s="4">
        <v>2023</v>
      </c>
      <c r="H198" s="2" t="s">
        <v>19</v>
      </c>
    </row>
    <row r="199" spans="1:8" ht="63.75" x14ac:dyDescent="0.25">
      <c r="A199" s="27" t="s">
        <v>122</v>
      </c>
      <c r="B199" s="37" t="s">
        <v>366</v>
      </c>
      <c r="C199" s="27" t="s">
        <v>395</v>
      </c>
      <c r="D199" s="27" t="s">
        <v>125</v>
      </c>
      <c r="E199" s="27" t="s">
        <v>396</v>
      </c>
      <c r="F199" s="38">
        <v>5000000</v>
      </c>
      <c r="G199" s="30" t="s">
        <v>387</v>
      </c>
      <c r="H199" s="27" t="s">
        <v>56</v>
      </c>
    </row>
    <row r="200" spans="1:8" ht="38.25" x14ac:dyDescent="0.25">
      <c r="A200" s="2" t="s">
        <v>419</v>
      </c>
      <c r="B200" s="12" t="s">
        <v>366</v>
      </c>
      <c r="C200" s="2" t="s">
        <v>411</v>
      </c>
      <c r="D200" s="2" t="s">
        <v>98</v>
      </c>
      <c r="E200" s="2" t="s">
        <v>411</v>
      </c>
      <c r="F200" s="25">
        <v>5000000</v>
      </c>
      <c r="G200" s="4" t="s">
        <v>185</v>
      </c>
      <c r="H200" s="2" t="s">
        <v>56</v>
      </c>
    </row>
    <row r="201" spans="1:8" ht="25.5" x14ac:dyDescent="0.25">
      <c r="A201" s="2" t="s">
        <v>47</v>
      </c>
      <c r="B201" s="12" t="s">
        <v>366</v>
      </c>
      <c r="C201" s="2" t="s">
        <v>409</v>
      </c>
      <c r="D201" s="2" t="s">
        <v>49</v>
      </c>
      <c r="E201" s="2" t="s">
        <v>410</v>
      </c>
      <c r="F201" s="25">
        <v>5000000</v>
      </c>
      <c r="G201" s="4">
        <v>2023</v>
      </c>
      <c r="H201" s="2" t="s">
        <v>13</v>
      </c>
    </row>
    <row r="202" spans="1:8" ht="38.25" x14ac:dyDescent="0.25">
      <c r="A202" s="2" t="s">
        <v>369</v>
      </c>
      <c r="B202" s="12" t="s">
        <v>366</v>
      </c>
      <c r="C202" s="2" t="s">
        <v>381</v>
      </c>
      <c r="D202" s="2" t="s">
        <v>73</v>
      </c>
      <c r="E202" s="2" t="s">
        <v>382</v>
      </c>
      <c r="F202" s="19">
        <v>8000000</v>
      </c>
      <c r="G202" s="4" t="s">
        <v>135</v>
      </c>
      <c r="H202" s="2" t="s">
        <v>61</v>
      </c>
    </row>
    <row r="203" spans="1:8" ht="51" x14ac:dyDescent="0.25">
      <c r="A203" s="2" t="s">
        <v>384</v>
      </c>
      <c r="B203" s="12" t="s">
        <v>366</v>
      </c>
      <c r="C203" s="2" t="s">
        <v>373</v>
      </c>
      <c r="D203" s="2" t="s">
        <v>374</v>
      </c>
      <c r="E203" s="2" t="s">
        <v>375</v>
      </c>
      <c r="F203" s="19">
        <v>8000000</v>
      </c>
      <c r="G203" s="4" t="s">
        <v>376</v>
      </c>
      <c r="H203" s="2" t="s">
        <v>56</v>
      </c>
    </row>
    <row r="204" spans="1:8" ht="38.25" x14ac:dyDescent="0.25">
      <c r="A204" s="27" t="s">
        <v>122</v>
      </c>
      <c r="B204" s="37" t="s">
        <v>366</v>
      </c>
      <c r="C204" s="27" t="s">
        <v>385</v>
      </c>
      <c r="D204" s="27" t="s">
        <v>125</v>
      </c>
      <c r="E204" s="27" t="s">
        <v>386</v>
      </c>
      <c r="F204" s="31">
        <v>10000000</v>
      </c>
      <c r="G204" s="30" t="s">
        <v>387</v>
      </c>
      <c r="H204" s="27" t="s">
        <v>56</v>
      </c>
    </row>
    <row r="205" spans="1:8" x14ac:dyDescent="0.25">
      <c r="A205" s="2" t="s">
        <v>369</v>
      </c>
      <c r="B205" s="12" t="s">
        <v>366</v>
      </c>
      <c r="C205" s="2" t="s">
        <v>417</v>
      </c>
      <c r="D205" s="2" t="s">
        <v>73</v>
      </c>
      <c r="E205" s="2" t="s">
        <v>418</v>
      </c>
      <c r="F205" s="19">
        <v>15000000</v>
      </c>
      <c r="G205" s="4">
        <v>2022</v>
      </c>
      <c r="H205" s="2" t="s">
        <v>19</v>
      </c>
    </row>
    <row r="206" spans="1:8" ht="51" x14ac:dyDescent="0.25">
      <c r="A206" s="2" t="s">
        <v>25</v>
      </c>
      <c r="B206" s="12" t="s">
        <v>366</v>
      </c>
      <c r="C206" s="2" t="s">
        <v>388</v>
      </c>
      <c r="D206" s="2" t="s">
        <v>22</v>
      </c>
      <c r="E206" s="2" t="s">
        <v>389</v>
      </c>
      <c r="F206" s="19">
        <v>30000000</v>
      </c>
      <c r="G206" s="4">
        <v>2024</v>
      </c>
      <c r="H206" s="2" t="s">
        <v>390</v>
      </c>
    </row>
    <row r="207" spans="1:8" ht="63.75" x14ac:dyDescent="0.25">
      <c r="A207" s="2" t="s">
        <v>25</v>
      </c>
      <c r="B207" s="12" t="s">
        <v>366</v>
      </c>
      <c r="C207" s="2" t="s">
        <v>397</v>
      </c>
      <c r="D207" s="2" t="s">
        <v>22</v>
      </c>
      <c r="E207" s="2" t="s">
        <v>398</v>
      </c>
      <c r="F207" s="19">
        <v>45000000</v>
      </c>
      <c r="G207" s="4" t="s">
        <v>259</v>
      </c>
      <c r="H207" s="2" t="s">
        <v>399</v>
      </c>
    </row>
    <row r="208" spans="1:8" ht="38.25" x14ac:dyDescent="0.25">
      <c r="A208" s="2" t="s">
        <v>25</v>
      </c>
      <c r="B208" s="12" t="s">
        <v>366</v>
      </c>
      <c r="C208" s="2" t="s">
        <v>406</v>
      </c>
      <c r="D208" s="2" t="s">
        <v>22</v>
      </c>
      <c r="E208" s="2" t="s">
        <v>407</v>
      </c>
      <c r="F208" s="20"/>
      <c r="G208" s="4">
        <v>2026</v>
      </c>
      <c r="H208" s="2" t="s">
        <v>408</v>
      </c>
    </row>
    <row r="209" spans="1:8" ht="38.25" x14ac:dyDescent="0.25">
      <c r="A209" s="2" t="s">
        <v>41</v>
      </c>
      <c r="B209" s="12" t="s">
        <v>366</v>
      </c>
      <c r="C209" s="2" t="s">
        <v>400</v>
      </c>
      <c r="D209" s="2" t="s">
        <v>43</v>
      </c>
      <c r="E209" s="2" t="s">
        <v>401</v>
      </c>
      <c r="F209" s="19"/>
      <c r="G209" s="4">
        <v>2021</v>
      </c>
      <c r="H209" s="2" t="s">
        <v>19</v>
      </c>
    </row>
    <row r="210" spans="1:8" ht="25.5" x14ac:dyDescent="0.25">
      <c r="A210" s="2" t="s">
        <v>419</v>
      </c>
      <c r="B210" s="12" t="s">
        <v>366</v>
      </c>
      <c r="C210" s="2" t="s">
        <v>442</v>
      </c>
      <c r="D210" s="2" t="s">
        <v>98</v>
      </c>
      <c r="E210" s="2" t="s">
        <v>443</v>
      </c>
      <c r="F210" s="19">
        <v>10000000</v>
      </c>
      <c r="G210" s="4" t="s">
        <v>185</v>
      </c>
      <c r="H210" s="2" t="s">
        <v>19</v>
      </c>
    </row>
    <row r="211" spans="1:8" x14ac:dyDescent="0.25">
      <c r="F211" s="39">
        <f>SUM(F2:F210)</f>
        <v>3359328722</v>
      </c>
    </row>
  </sheetData>
  <autoFilter ref="A1:K1" xr:uid="{48F32716-B40C-484E-A3C3-F179F570630F}">
    <sortState xmlns:xlrd2="http://schemas.microsoft.com/office/spreadsheetml/2017/richdata2" ref="A2:K210">
      <sortCondition ref="B1"/>
    </sortState>
  </autoFilter>
  <pageMargins left="0.7" right="0.7" top="0.78740157499999996" bottom="0.78740157499999996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cp:lastPrinted>2021-10-19T11:53:58Z</cp:lastPrinted>
  <dcterms:created xsi:type="dcterms:W3CDTF">2021-10-19T05:42:54Z</dcterms:created>
  <dcterms:modified xsi:type="dcterms:W3CDTF">2021-10-19T13:40:37Z</dcterms:modified>
</cp:coreProperties>
</file>